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Atendimentos_trim" sheetId="1" r:id="rId1"/>
    <sheet name="Protocolos_trim" sheetId="2" r:id="rId2"/>
    <sheet name="Nat_Assunto_Geral_Trim" sheetId="3" r:id="rId3"/>
    <sheet name="Nat_Assunto_Trim_10+" sheetId="4" r:id="rId4"/>
    <sheet name="Sec_Geral_Trim" sheetId="5" r:id="rId5"/>
    <sheet name="Sec_Geral_Trim_10+" sheetId="6" r:id="rId6"/>
    <sheet name="Sub_Geral_Trim" sheetId="7" r:id="rId7"/>
    <sheet name="Sub_Geral_Trim_10+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<sst xmlns="http://schemas.openxmlformats.org/spreadsheetml/2006/main" count="446" uniqueCount="332">
  <si>
    <t>Controladoria Geral do Município - Ouvidoria Geral</t>
  </si>
  <si>
    <t>SIGRC* - Sistema Integrado de Gerenciamento e Relacionamento com o Cidadão</t>
  </si>
  <si>
    <t>ATENDIMENTOS</t>
  </si>
  <si>
    <t>Telefone</t>
  </si>
  <si>
    <t>TOTAL</t>
  </si>
  <si>
    <t>* Novo Sistema de Informação da Ouvidoria Geral do Município</t>
  </si>
  <si>
    <t>SIGRC - Sistema Integrado de Gerenciamento e Relacionamento com o Cidadão</t>
  </si>
  <si>
    <t>protocolos</t>
  </si>
  <si>
    <t>Secretaria do Governo Municipal</t>
  </si>
  <si>
    <t>Secretaria Municipal da Fazenda</t>
  </si>
  <si>
    <t>Secretaria Municipal da Pessoa com Deficiência</t>
  </si>
  <si>
    <t>Secretaria Municipal da Saúde</t>
  </si>
  <si>
    <t>Secretaria Municipal de Assistência e Desenvolvimento Social</t>
  </si>
  <si>
    <t>Secretaria Municipal de Cultura</t>
  </si>
  <si>
    <t>Secretaria Municipal de Direitos Humanos e Cidadania</t>
  </si>
  <si>
    <t>Secretaria Municipal de Educação</t>
  </si>
  <si>
    <t>Secretaria Municipal de Esportes e Lazer</t>
  </si>
  <si>
    <t>Secretaria Municipal de Gestão</t>
  </si>
  <si>
    <t>Secretaria Municipal de Habitação</t>
  </si>
  <si>
    <t>Secretaria Municipal de Inovação e Tecnologia</t>
  </si>
  <si>
    <t>Secretaria Municipal de Justiça</t>
  </si>
  <si>
    <t>Secretaria Municipal de Mobilidade e Transportes</t>
  </si>
  <si>
    <t>Secretaria Municipal de Relações Internacionais</t>
  </si>
  <si>
    <t>Secretaria Municipal de Segurança Urbana</t>
  </si>
  <si>
    <t>NATUREZA - Assunto</t>
  </si>
  <si>
    <t>Buraco e pavimentação</t>
  </si>
  <si>
    <t>Árvore</t>
  </si>
  <si>
    <t>Veículos abandonados</t>
  </si>
  <si>
    <t>Drenagem de água de chuva</t>
  </si>
  <si>
    <t>10 MAIS</t>
  </si>
  <si>
    <t>Ponto viciado, entulho e caçamba de entulho</t>
  </si>
  <si>
    <t>Média</t>
  </si>
  <si>
    <t>Poluição sonora - PSIU</t>
  </si>
  <si>
    <t>** Atendimento Presencial, E-mail e Carta estão consolidadas no canal Pessoalmente a partir de junho/2018</t>
  </si>
  <si>
    <t>Trimestres</t>
  </si>
  <si>
    <t>Unidades PMSP</t>
  </si>
  <si>
    <t>Secretaria Municipal de Infraestrutura Urbana e Obras**</t>
  </si>
  <si>
    <t>Secretaria Municipal de Turismo</t>
  </si>
  <si>
    <t>Subprefeitura Aricanduva</t>
  </si>
  <si>
    <t>Subprefeitura Butantã</t>
  </si>
  <si>
    <t>Subprefeitura Campo Limpo</t>
  </si>
  <si>
    <t>Subprefeitura Capela do Socorro</t>
  </si>
  <si>
    <t>Subprefeitura Casa Verde</t>
  </si>
  <si>
    <t>Subprefeitura Cidade Ademar</t>
  </si>
  <si>
    <t>Subprefeitura Cidade Tiradentes</t>
  </si>
  <si>
    <t>Subprefeitura Ermelino Matarazzo</t>
  </si>
  <si>
    <t>Subprefeitura Freguesia/Brasilândia</t>
  </si>
  <si>
    <t>Subprefeitura Guaianases</t>
  </si>
  <si>
    <t>Subprefeitura Ipiranga</t>
  </si>
  <si>
    <t>Subprefeitura Itaim Paulista</t>
  </si>
  <si>
    <t>Subprefeitura Itaquera</t>
  </si>
  <si>
    <t>Subprefeitura Jabaquara</t>
  </si>
  <si>
    <t>Subprefeitura Jaçanã/Tremembé</t>
  </si>
  <si>
    <t>Subprefeitura Lapa</t>
  </si>
  <si>
    <t>Subprefeitura M'Boi Mirim</t>
  </si>
  <si>
    <t>Subprefeitura Mooca</t>
  </si>
  <si>
    <t>Subprefeitura Parelheiros</t>
  </si>
  <si>
    <t>Subprefeitura Penha</t>
  </si>
  <si>
    <t>Subprefeitura Perus</t>
  </si>
  <si>
    <t>Subprefeitura Pinheiros</t>
  </si>
  <si>
    <t>Subprefeitura Pirituba/Jaraguá</t>
  </si>
  <si>
    <t>Subprefeitura Santana/Tucuruvi</t>
  </si>
  <si>
    <t>Subprefeitura Santo Amaro</t>
  </si>
  <si>
    <t>Subprefeitura São Mateus</t>
  </si>
  <si>
    <t>Subprefeitura São Miguel Paulista</t>
  </si>
  <si>
    <t>Subprefeitura Sapopemba</t>
  </si>
  <si>
    <t>Subprefeitura Sé</t>
  </si>
  <si>
    <t>Subprefeitura Vila Maria/Vila Guilherme</t>
  </si>
  <si>
    <t>Subprefeitura Vila Mariana</t>
  </si>
  <si>
    <t>Subprefeitura Vila Prudente</t>
  </si>
  <si>
    <t>Autoridade Municipal de Limpeza  Urbana - AMLURB***</t>
  </si>
  <si>
    <t>Departamento de Iluminação Pública - ILUME***</t>
  </si>
  <si>
    <t>Superintendência das Usinas de Asfalto - SPUA***</t>
  </si>
  <si>
    <t>Companhia de Engenharia de Tráfego - CET***</t>
  </si>
  <si>
    <t>São Paulo Transportes - SPTRANS***</t>
  </si>
  <si>
    <t>Procuradoria Geral do Município</t>
  </si>
  <si>
    <t>Não especificado****</t>
  </si>
  <si>
    <t>Órgão externo</t>
  </si>
  <si>
    <t>Total</t>
  </si>
  <si>
    <t>* A partir de abril/18 passou a ser de responsabilidade da Secretaria Municipal das Prefeituras Regionais, o Departamento de Iliminação Pública e o Serviço Funerário.</t>
  </si>
  <si>
    <t>** A partir de abril/18 a Secretaria Municipal de Obras e Serviços passou a se chamar Secretaria Municipal de Infraestrutura Urbana e Obras, com alterações das suas copetências. deixando de ser responsável pelo Departamento de Iluminação Pública e pelo Serviço Funerário, sendo que estas passaram a ser de responsabilidade da Secretaria Municipal das Prefeituras Regionais.</t>
  </si>
  <si>
    <t>***A partir de maio/18 foi individualizada a quantidade de entradas de AMLURB, ILUME, SPUA e Serviço Funerário do total de entradas da Secretaria Municipal das Prefeituras Regionais, assim como de CET e SPTRANS do total da Secretaria Municipal de Mobilidade e Transportes.</t>
  </si>
  <si>
    <t>****Os protocolos classificadas como unidade não especificada, são reclamações recebidas no sistema sem que se tenha o registro da unidade demandada.</t>
  </si>
  <si>
    <t>Bilhete único</t>
  </si>
  <si>
    <t>variação*</t>
  </si>
  <si>
    <t>* variação percentual em relação ao trimestre imediatamente anterior</t>
  </si>
  <si>
    <t>Capinação e roçada de áreas verdes</t>
  </si>
  <si>
    <t xml:space="preserve">Qualidade de atendimento </t>
  </si>
  <si>
    <t>Remoção de grandes objetos</t>
  </si>
  <si>
    <t>xxx</t>
  </si>
  <si>
    <t xml:space="preserve">Processo Administrativo </t>
  </si>
  <si>
    <t>Estabelecimentos comerciais, indústrias e serviços</t>
  </si>
  <si>
    <t>Calçadas, guias e postes</t>
  </si>
  <si>
    <t>Não especificado***</t>
  </si>
  <si>
    <t>ASSUNTO (Guia Portal 156)*</t>
  </si>
  <si>
    <t>Fiscalização de obras</t>
  </si>
  <si>
    <t>IPTU - Imposto Predial e Territorial Urbano</t>
  </si>
  <si>
    <t>Terrenos e imóveis</t>
  </si>
  <si>
    <t>Elogio</t>
  </si>
  <si>
    <t>Varrição e limpeza urbana</t>
  </si>
  <si>
    <t>Multas de trânsito</t>
  </si>
  <si>
    <t>Grande gerador de resíduos (serviço, comércio, indústria)</t>
  </si>
  <si>
    <t>CCM - Cadastro de Contribuintes Mobiliários</t>
  </si>
  <si>
    <t>Sugestão</t>
  </si>
  <si>
    <t xml:space="preserve">Agendamento Eletrônico </t>
  </si>
  <si>
    <t xml:space="preserve">Ambulantes </t>
  </si>
  <si>
    <t>Lixeiras públicas</t>
  </si>
  <si>
    <t>Certidões</t>
  </si>
  <si>
    <t>Animais que podem causar doenças e/ou agravos à saúde</t>
  </si>
  <si>
    <t>Central 156</t>
  </si>
  <si>
    <t>Áreas municipais</t>
  </si>
  <si>
    <t>Praças</t>
  </si>
  <si>
    <t>ITBI - imposto sobre a transmissão de bens imóveis</t>
  </si>
  <si>
    <t>Esgoto e água usada</t>
  </si>
  <si>
    <t>Leve leite</t>
  </si>
  <si>
    <t>Ruas, vilas, vielas e escadarias</t>
  </si>
  <si>
    <t>Feira livre</t>
  </si>
  <si>
    <t>Taxas mobiliárias</t>
  </si>
  <si>
    <t xml:space="preserve">Iluminação Pública </t>
  </si>
  <si>
    <t xml:space="preserve">População ou pessoa em situação de rua </t>
  </si>
  <si>
    <t>Táxi/ Aplicativos</t>
  </si>
  <si>
    <t>Portal SP156</t>
  </si>
  <si>
    <t>Poluição do ar</t>
  </si>
  <si>
    <t>Parques</t>
  </si>
  <si>
    <t>Publicidade e poluição visual</t>
  </si>
  <si>
    <t>Ouvidoria da saúde</t>
  </si>
  <si>
    <t>Programa Bolsa Família</t>
  </si>
  <si>
    <t>Coleta seletiva</t>
  </si>
  <si>
    <t>Centros de Referência, Convivência e Desenvolvimento</t>
  </si>
  <si>
    <t>ISS - imposto sobre serviço</t>
  </si>
  <si>
    <t>Coleta de lixo domiciliar</t>
  </si>
  <si>
    <t>Defesa civil</t>
  </si>
  <si>
    <t>Exame, vacinas e castração</t>
  </si>
  <si>
    <t>Exumação e translado/transferência de corpos</t>
  </si>
  <si>
    <t>COHAB</t>
  </si>
  <si>
    <t>Guias rebaixadas</t>
  </si>
  <si>
    <t>Devoluções e Restituições</t>
  </si>
  <si>
    <t>Criança e adolescente</t>
  </si>
  <si>
    <t>Dengue/chikungunya/zika (mosquito aedes aegypti)</t>
  </si>
  <si>
    <t>Conduta de funcionário da CET</t>
  </si>
  <si>
    <t>Parcelamento de tributos</t>
  </si>
  <si>
    <t xml:space="preserve">Guarda Civil Metropolitana </t>
  </si>
  <si>
    <t>Cemitérios</t>
  </si>
  <si>
    <t>Vacinação</t>
  </si>
  <si>
    <t>Cadastro Único (CadÚnico)</t>
  </si>
  <si>
    <t>Placas com nome de rua</t>
  </si>
  <si>
    <t xml:space="preserve">Ecoponto </t>
  </si>
  <si>
    <t>Animal agressor e/ou invasor</t>
  </si>
  <si>
    <t>Animal em via pública</t>
  </si>
  <si>
    <t>Hospital veterinário público</t>
  </si>
  <si>
    <t>Centro de Apoio ao Trabalho e Empreendedorismo - CATe</t>
  </si>
  <si>
    <t>Ferro velho</t>
  </si>
  <si>
    <t>Eventos</t>
  </si>
  <si>
    <t>Empreenda fácil</t>
  </si>
  <si>
    <t>Material e uniforme escolar</t>
  </si>
  <si>
    <t>Criação inadequada de animais</t>
  </si>
  <si>
    <t>CPOM - cadastro de prestadores de serviços de outro município</t>
  </si>
  <si>
    <t>CADIN - Cadastro Informativo Municipal</t>
  </si>
  <si>
    <t xml:space="preserve">Alimentação escolar </t>
  </si>
  <si>
    <t>Elevador, escada rolante, esteira rolante, plataforma de elevação</t>
  </si>
  <si>
    <t>Homenagem fúnebre, velório, sepultamento e cremação</t>
  </si>
  <si>
    <t>Acessibilidade em edificações</t>
  </si>
  <si>
    <t>Assistência farmacêutica</t>
  </si>
  <si>
    <t xml:space="preserve">Saúde Bucal </t>
  </si>
  <si>
    <t xml:space="preserve">Saúde Mental </t>
  </si>
  <si>
    <t>Unidade escolares</t>
  </si>
  <si>
    <t>Transporte Escolar</t>
  </si>
  <si>
    <t>Segurança de edificação</t>
  </si>
  <si>
    <t>Apoio à aprendizagem</t>
  </si>
  <si>
    <t>Programa Renda Mínima</t>
  </si>
  <si>
    <t>Conduta de funcionários</t>
  </si>
  <si>
    <t>Auxílio Aluguel</t>
  </si>
  <si>
    <t>Senha Web</t>
  </si>
  <si>
    <t>Reciclagem</t>
  </si>
  <si>
    <t>Alistamento e Serviço Militar</t>
  </si>
  <si>
    <t>Condições sanitárias inadequadas</t>
  </si>
  <si>
    <t>Locais com lotação superior a 250 pessoas (cinemas, teatros, casas de shows)</t>
  </si>
  <si>
    <t>Assistência a saúde na urgência e emergência (portas)</t>
  </si>
  <si>
    <t>Coleta de resíduos de serviços de saúde</t>
  </si>
  <si>
    <t>Taxa de resíduos sólidos</t>
  </si>
  <si>
    <t>Urgências e Emergências</t>
  </si>
  <si>
    <t>Programa Ação Jovem</t>
  </si>
  <si>
    <t xml:space="preserve">Regimes Especiais de Tributação </t>
  </si>
  <si>
    <t>Ocupação irregular</t>
  </si>
  <si>
    <t>Licenciamento Ambiental</t>
  </si>
  <si>
    <t>Comida de rua e foodtruck</t>
  </si>
  <si>
    <t>Dívida Ativa</t>
  </si>
  <si>
    <t>Carga e frete</t>
  </si>
  <si>
    <t>Auto de infração</t>
  </si>
  <si>
    <t xml:space="preserve">Mercados e Sacolões </t>
  </si>
  <si>
    <t>Serviços de apoio terapêutico</t>
  </si>
  <si>
    <t>Assistência domiciliar</t>
  </si>
  <si>
    <t xml:space="preserve">Bolsa Trabalho </t>
  </si>
  <si>
    <t>Documentações de edificações</t>
  </si>
  <si>
    <t>Licenciamento Industrial</t>
  </si>
  <si>
    <t>Saúde do trabalhador e da trabalhadora</t>
  </si>
  <si>
    <t>Valets e estacionamentos particulares</t>
  </si>
  <si>
    <t>WiFi Livre SP</t>
  </si>
  <si>
    <t>CEUS</t>
  </si>
  <si>
    <t>Numeração de imóveis</t>
  </si>
  <si>
    <t>Moto-frete</t>
  </si>
  <si>
    <t>Ônibus Fretado</t>
  </si>
  <si>
    <t>Saúde da pessoa com doenças sexualmente transmissíveis (DST), HIV e AIDS</t>
  </si>
  <si>
    <t>Tarifa Social de Energia</t>
  </si>
  <si>
    <t>Boletim e frequência escolar</t>
  </si>
  <si>
    <t>Desapropriação</t>
  </si>
  <si>
    <t>Inspeção veícular</t>
  </si>
  <si>
    <t>Microempreendedor Individual - MEI</t>
  </si>
  <si>
    <t>Planetário</t>
  </si>
  <si>
    <t>Programa Renda Cidadã</t>
  </si>
  <si>
    <t>Saúde da criança</t>
  </si>
  <si>
    <t>Animais silvestres</t>
  </si>
  <si>
    <t>Cadastro Municipal de Vigilância em Saúde - CMVS</t>
  </si>
  <si>
    <t xml:space="preserve">Cadastro para demanda de moradia </t>
  </si>
  <si>
    <t xml:space="preserve">Cartão SUS </t>
  </si>
  <si>
    <t xml:space="preserve">Construção de passarelas </t>
  </si>
  <si>
    <t>LGBTI</t>
  </si>
  <si>
    <t>Programa Operação Trabalho</t>
  </si>
  <si>
    <t>Questões raciais</t>
  </si>
  <si>
    <t>Registro de animais - RGA</t>
  </si>
  <si>
    <t>Rios e córregos</t>
  </si>
  <si>
    <t xml:space="preserve">* Em decorrência da troca de sistema ocorrida em Dez/2016, a metodologia atualmente aplicada para a classificação dos assuntos é a Guia de Serviços do Portal 156.  
</t>
  </si>
  <si>
    <t>**Os assunto "colmeia e vespeiro, pernilongo e mosquito"  passou a ser classificado como um serviço dentro do assunto "animais que podem causar doenças e agravos à saúde"  no portal 156 a partir de maio/2018</t>
  </si>
  <si>
    <t>***Os protocolos classificadas como assunto não especificado, são reclamações recebidas no sistema sem que se tenha o registro do assunto demandado.</t>
  </si>
  <si>
    <t>****Em decorrência a atualização da Guia de Serviços no Portal 156, o serviço "Matricula e transferência"  passou a ser classificado como assunto a partir de Julho/2018</t>
  </si>
  <si>
    <t>Unidades PMSP - Subprefeituras</t>
  </si>
  <si>
    <t>Média trimestral</t>
  </si>
  <si>
    <t>Média Trimestral</t>
  </si>
  <si>
    <t xml:space="preserve">Total </t>
  </si>
  <si>
    <t xml:space="preserve"> Média Trimestral </t>
  </si>
  <si>
    <t>Formulário eletrônico</t>
  </si>
  <si>
    <t>4° trim 2020</t>
  </si>
  <si>
    <t>3° trim 2020</t>
  </si>
  <si>
    <t>2° trim 2020</t>
  </si>
  <si>
    <t>1° trim 2020</t>
  </si>
  <si>
    <t>1º trim 2020</t>
  </si>
  <si>
    <t>4°trim 2020</t>
  </si>
  <si>
    <t>3°trim 2020</t>
  </si>
  <si>
    <t>Controladoria Geral do Município do Município</t>
  </si>
  <si>
    <t>Secretaria Municipal das Subprefeituras* ¹</t>
  </si>
  <si>
    <t>Secretaria Municipal de Desenvolvimento Econômico e Trabalho</t>
  </si>
  <si>
    <t>Secretaria Municipal de Desenvolvimento Urbano</t>
  </si>
  <si>
    <t>Secretaria Municipal de Licenciamento</t>
  </si>
  <si>
    <t>Secretaria Municipal do Verde e Meio Ambiente</t>
  </si>
  <si>
    <t>Subprefeitura Aricanduva/Formosa</t>
  </si>
  <si>
    <t>Companhia Metropolitana de Habitação - COHAB</t>
  </si>
  <si>
    <t>Serviço Funerário do Município de São Paulo*** - SFMSP</t>
  </si>
  <si>
    <t>Sinalização e Circulação de veículos e Pedestres</t>
  </si>
  <si>
    <t>4º trim 2020</t>
  </si>
  <si>
    <t>3º trim 2020</t>
  </si>
  <si>
    <t>2º trim 2020</t>
  </si>
  <si>
    <t>Acessibilidade</t>
  </si>
  <si>
    <t>Acesso à Informação e Governo Aberto</t>
  </si>
  <si>
    <t>ATENDE - Transporte de pessoas com deficiência</t>
  </si>
  <si>
    <t xml:space="preserve">Bibliotecas </t>
  </si>
  <si>
    <t>Bicicleta</t>
  </si>
  <si>
    <t>Bolsa Primeira Infância</t>
  </si>
  <si>
    <t>Carro híbrido</t>
  </si>
  <si>
    <t>Centros esportivos</t>
  </si>
  <si>
    <t>Certidão Ambiental</t>
  </si>
  <si>
    <t>Certidões de trânsito</t>
  </si>
  <si>
    <t>Cirurgias</t>
  </si>
  <si>
    <t>Consulta de débitos e DUC</t>
  </si>
  <si>
    <t>Consultas médicas</t>
  </si>
  <si>
    <t>Descomplica BT - agendamento</t>
  </si>
  <si>
    <t>Descomplica MP - agendamento</t>
  </si>
  <si>
    <t>Documentações de rua e logradouro</t>
  </si>
  <si>
    <t>Emissão de Carteira de Trabalho e Previdência Social</t>
  </si>
  <si>
    <t>Enquetes do Portal</t>
  </si>
  <si>
    <t>Estacionamento e Zona Azul</t>
  </si>
  <si>
    <t>Exames médicos</t>
  </si>
  <si>
    <t>Habite-se</t>
  </si>
  <si>
    <t>Matrícula e transferência escolar</t>
  </si>
  <si>
    <t>Multa ambiental</t>
  </si>
  <si>
    <t>NFS-e - Nota Fiscal Paulistana - Nota do Milhão</t>
  </si>
  <si>
    <t>Ônibus - Alteração de itinerário ou ponto inicial/final</t>
  </si>
  <si>
    <t>Ônibus - Conduta de motorista, cobrador ou fiscal</t>
  </si>
  <si>
    <t>Ônibus - Criação de partida em horário específico</t>
  </si>
  <si>
    <t>Ônibus - Criação/reativação de linha de ônibus</t>
  </si>
  <si>
    <t>Ônibus - Direção inadequada ou perigosa</t>
  </si>
  <si>
    <t>Ônibus - Implantação de abrigo ou ponto de ônibus</t>
  </si>
  <si>
    <t>Ônibus - Intervalo excessivo da linha de ônibus</t>
  </si>
  <si>
    <t>Ônibus - Limpeza de ônibus</t>
  </si>
  <si>
    <t>Ônibus - Manutenção do veículo em geral</t>
  </si>
  <si>
    <t>Ônibus - Manutenção, conserto e limpeza de ponto de ônibus</t>
  </si>
  <si>
    <t>Ônibus - Problemas no embarque e desenbarque</t>
  </si>
  <si>
    <t>Ônibus - Reativação de abrigo ou ponto de ônibus</t>
  </si>
  <si>
    <t>Ônibus - Remanejamento de ponto de ônibus</t>
  </si>
  <si>
    <t>Ônibus - Veículo clandestino</t>
  </si>
  <si>
    <t>Ônibus - Veículo com superlotação</t>
  </si>
  <si>
    <t>Organizações da sociedade civil</t>
  </si>
  <si>
    <t>Órgãos externo</t>
  </si>
  <si>
    <t>Pessoa com deficiência</t>
  </si>
  <si>
    <t>Pessoa idosa</t>
  </si>
  <si>
    <t>Programa Minha Casa Minha Vida</t>
  </si>
  <si>
    <t>Saúde da Pessoa com deficiência</t>
  </si>
  <si>
    <t>Saúde da pessoa idosa</t>
  </si>
  <si>
    <t>Solicitação de callback durante atendimento receptivo</t>
  </si>
  <si>
    <t>Tabagismo</t>
  </si>
  <si>
    <r>
      <t>Pessoalmente</t>
    </r>
    <r>
      <rPr>
        <sz val="11"/>
        <color indexed="8"/>
        <rFont val="Arial"/>
        <family val="2"/>
      </rPr>
      <t>/Carta/e-mail/Praças de atendimento</t>
    </r>
  </si>
  <si>
    <r>
      <t>TOTAL</t>
    </r>
    <r>
      <rPr>
        <b/>
        <sz val="11"/>
        <color indexed="8"/>
        <rFont val="Calibri"/>
        <family val="2"/>
      </rPr>
      <t>¹</t>
    </r>
  </si>
  <si>
    <r>
      <rPr>
        <sz val="10"/>
        <color indexed="8"/>
        <rFont val="Calibri"/>
        <family val="2"/>
      </rPr>
      <t>¹</t>
    </r>
    <r>
      <rPr>
        <sz val="10"/>
        <color indexed="8"/>
        <rFont val="Arial"/>
        <family val="2"/>
      </rPr>
      <t>Exceto denúncias</t>
    </r>
  </si>
  <si>
    <t>Auto de licença de funcionamento</t>
  </si>
  <si>
    <t>Banco de Alimentos</t>
  </si>
  <si>
    <t>Descomplica ST - agendamento</t>
  </si>
  <si>
    <t>Fomento à criação arística</t>
  </si>
  <si>
    <t>Imóvei tombados</t>
  </si>
  <si>
    <t>Ônibus - Descumprimento de partida no ponto inicial/final</t>
  </si>
  <si>
    <t>Ônibus - Filas e tumultuos em terminais</t>
  </si>
  <si>
    <t>Ônibus - Reimplantação ou substituição de ponto de ônibus modelo antigo</t>
  </si>
  <si>
    <t>Seguro desemprego</t>
  </si>
  <si>
    <t>TOTAL¹</t>
  </si>
  <si>
    <t>Agência de Desenvolvimento São Paulo</t>
  </si>
  <si>
    <t>Apoio terapêutico</t>
  </si>
  <si>
    <t>Atendimento especializado para defesa de direitos</t>
  </si>
  <si>
    <t>Documentação de obras e alvarás</t>
  </si>
  <si>
    <t>Imunidades e iesenções</t>
  </si>
  <si>
    <t>Mediação de conflitos</t>
  </si>
  <si>
    <t>Medicamento de controle especial</t>
  </si>
  <si>
    <t>Multas e contestações</t>
  </si>
  <si>
    <t>Obras no viário</t>
  </si>
  <si>
    <t>Ônibus - Inclusão de veículo adaptado na linha</t>
  </si>
  <si>
    <t>Pessoa desaparecida</t>
  </si>
  <si>
    <t>Precatórios</t>
  </si>
  <si>
    <t>Reparação de danos</t>
  </si>
  <si>
    <t>SAV - Solução de Atendimento Eletrônico</t>
  </si>
  <si>
    <t>Áreas contaminadas</t>
  </si>
  <si>
    <t>Lei Aldir Blanc - apoio emergencial a cultura</t>
  </si>
  <si>
    <t xml:space="preserve">Pandemia - COVID-19 </t>
  </si>
  <si>
    <t>RBE - Regularizar situação do RG ou RNE</t>
  </si>
  <si>
    <t>Regularizaçao de imóvel</t>
  </si>
  <si>
    <t>Renda Básica Emergencial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</si>
</sst>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2"/>
      <color indexed="8"/>
      <name val="Arial 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rgb="FF0000FF"/>
      <name val="Arial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2"/>
      <color theme="1"/>
      <name val="Arial "/>
      <family val="0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/>
      <right style="thin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medium">
        <color rgb="FF000000"/>
      </top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17" fontId="49" fillId="0" borderId="0" xfId="0" applyNumberFormat="1" applyFont="1" applyFill="1" applyAlignment="1">
      <alignment horizontal="center"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 horizontal="center"/>
    </xf>
    <xf numFmtId="3" fontId="49" fillId="0" borderId="0" xfId="0" applyNumberFormat="1" applyFont="1" applyFill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0" fillId="0" borderId="0" xfId="0" applyAlignment="1">
      <alignment horizontal="center"/>
    </xf>
    <xf numFmtId="0" fontId="50" fillId="0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1" fillId="33" borderId="1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0" fillId="0" borderId="0" xfId="0" applyNumberFormat="1" applyAlignment="1">
      <alignment/>
    </xf>
    <xf numFmtId="3" fontId="50" fillId="0" borderId="11" xfId="0" applyNumberFormat="1" applyFont="1" applyBorder="1" applyAlignment="1">
      <alignment horizontal="center"/>
    </xf>
    <xf numFmtId="2" fontId="50" fillId="0" borderId="11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49" fillId="34" borderId="12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35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36" borderId="0" xfId="0" applyFont="1" applyFill="1" applyBorder="1" applyAlignment="1">
      <alignment horizontal="center" vertical="center"/>
    </xf>
    <xf numFmtId="3" fontId="50" fillId="0" borderId="0" xfId="0" applyNumberFormat="1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37" borderId="13" xfId="0" applyFont="1" applyFill="1" applyBorder="1" applyAlignment="1">
      <alignment horizontal="center"/>
    </xf>
    <xf numFmtId="0" fontId="49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38" borderId="13" xfId="0" applyFont="1" applyFill="1" applyBorder="1" applyAlignment="1">
      <alignment horizontal="center"/>
    </xf>
    <xf numFmtId="17" fontId="3" fillId="38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justify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25" fillId="0" borderId="0" xfId="0" applyFont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9" fillId="0" borderId="0" xfId="135" applyFont="1" applyFill="1" applyAlignment="1">
      <alignment horizontal="left"/>
    </xf>
    <xf numFmtId="0" fontId="49" fillId="0" borderId="0" xfId="135" applyFont="1" applyFill="1" applyAlignment="1">
      <alignment horizontal="center"/>
    </xf>
    <xf numFmtId="0" fontId="49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3" borderId="13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17" fontId="3" fillId="33" borderId="13" xfId="0" applyNumberFormat="1" applyFont="1" applyFill="1" applyBorder="1" applyAlignment="1">
      <alignment horizontal="center"/>
    </xf>
    <xf numFmtId="17" fontId="3" fillId="33" borderId="17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9" fillId="37" borderId="13" xfId="0" applyFont="1" applyFill="1" applyBorder="1" applyAlignment="1">
      <alignment/>
    </xf>
    <xf numFmtId="0" fontId="49" fillId="37" borderId="13" xfId="0" applyFont="1" applyFill="1" applyBorder="1" applyAlignment="1">
      <alignment horizontal="center" vertical="center"/>
    </xf>
    <xf numFmtId="3" fontId="49" fillId="37" borderId="13" xfId="0" applyNumberFormat="1" applyFont="1" applyFill="1" applyBorder="1" applyAlignment="1">
      <alignment horizontal="center" vertical="center"/>
    </xf>
    <xf numFmtId="3" fontId="50" fillId="0" borderId="18" xfId="0" applyNumberFormat="1" applyFont="1" applyBorder="1" applyAlignment="1">
      <alignment horizontal="center"/>
    </xf>
    <xf numFmtId="3" fontId="50" fillId="0" borderId="15" xfId="0" applyNumberFormat="1" applyFont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/>
    </xf>
    <xf numFmtId="0" fontId="50" fillId="0" borderId="21" xfId="0" applyFont="1" applyFill="1" applyBorder="1" applyAlignment="1">
      <alignment horizontal="center"/>
    </xf>
    <xf numFmtId="2" fontId="50" fillId="0" borderId="18" xfId="0" applyNumberFormat="1" applyFont="1" applyFill="1" applyBorder="1" applyAlignment="1">
      <alignment horizontal="center"/>
    </xf>
    <xf numFmtId="2" fontId="50" fillId="0" borderId="15" xfId="0" applyNumberFormat="1" applyFont="1" applyFill="1" applyBorder="1" applyAlignment="1">
      <alignment horizontal="center"/>
    </xf>
    <xf numFmtId="0" fontId="49" fillId="37" borderId="14" xfId="0" applyFont="1" applyFill="1" applyBorder="1" applyAlignment="1">
      <alignment horizontal="center"/>
    </xf>
    <xf numFmtId="164" fontId="5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" fontId="3" fillId="33" borderId="16" xfId="0" applyNumberFormat="1" applyFont="1" applyFill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50" fillId="0" borderId="0" xfId="0" applyNumberFormat="1" applyFont="1" applyAlignment="1">
      <alignment horizontal="center"/>
    </xf>
    <xf numFmtId="1" fontId="49" fillId="33" borderId="13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" fontId="3" fillId="33" borderId="13" xfId="0" applyNumberFormat="1" applyFont="1" applyFill="1" applyBorder="1" applyAlignment="1">
      <alignment horizontal="center" vertical="center"/>
    </xf>
    <xf numFmtId="3" fontId="49" fillId="34" borderId="25" xfId="0" applyNumberFormat="1" applyFont="1" applyFill="1" applyBorder="1" applyAlignment="1">
      <alignment horizontal="center" vertical="center"/>
    </xf>
    <xf numFmtId="3" fontId="49" fillId="34" borderId="13" xfId="0" applyNumberFormat="1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0" xfId="0" applyFont="1" applyFill="1" applyAlignment="1">
      <alignment/>
    </xf>
    <xf numFmtId="0" fontId="51" fillId="0" borderId="0" xfId="0" applyFont="1" applyFill="1" applyBorder="1" applyAlignment="1">
      <alignment horizontal="center"/>
    </xf>
    <xf numFmtId="0" fontId="51" fillId="33" borderId="16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49" fillId="37" borderId="14" xfId="0" applyNumberFormat="1" applyFont="1" applyFill="1" applyBorder="1" applyAlignment="1">
      <alignment horizontal="center"/>
    </xf>
    <xf numFmtId="1" fontId="5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" fontId="48" fillId="0" borderId="0" xfId="114" applyNumberFormat="1" applyFont="1" applyFill="1" applyBorder="1" applyAlignment="1">
      <alignment horizontal="center" vertical="center"/>
    </xf>
    <xf numFmtId="1" fontId="5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33" borderId="13" xfId="0" applyFont="1" applyFill="1" applyBorder="1" applyAlignment="1">
      <alignment horizontal="right"/>
    </xf>
    <xf numFmtId="1" fontId="48" fillId="33" borderId="26" xfId="114" applyNumberFormat="1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 horizontal="center"/>
    </xf>
    <xf numFmtId="1" fontId="50" fillId="0" borderId="0" xfId="0" applyNumberFormat="1" applyFont="1" applyFill="1" applyAlignment="1">
      <alignment horizontal="center"/>
    </xf>
    <xf numFmtId="1" fontId="3" fillId="33" borderId="16" xfId="0" applyNumberFormat="1" applyFont="1" applyFill="1" applyBorder="1" applyAlignment="1">
      <alignment horizontal="center"/>
    </xf>
    <xf numFmtId="3" fontId="49" fillId="34" borderId="14" xfId="0" applyNumberFormat="1" applyFont="1" applyFill="1" applyBorder="1" applyAlignment="1">
      <alignment horizontal="center" vertical="center"/>
    </xf>
    <xf numFmtId="3" fontId="49" fillId="34" borderId="14" xfId="0" applyNumberFormat="1" applyFont="1" applyFill="1" applyBorder="1" applyAlignment="1">
      <alignment horizontal="center" vertical="center" wrapText="1"/>
    </xf>
    <xf numFmtId="1" fontId="49" fillId="33" borderId="14" xfId="0" applyNumberFormat="1" applyFont="1" applyFill="1" applyBorder="1" applyAlignment="1">
      <alignment horizontal="center"/>
    </xf>
    <xf numFmtId="1" fontId="49" fillId="33" borderId="16" xfId="0" applyNumberFormat="1" applyFont="1" applyFill="1" applyBorder="1" applyAlignment="1">
      <alignment horizontal="center"/>
    </xf>
    <xf numFmtId="1" fontId="50" fillId="0" borderId="21" xfId="0" applyNumberFormat="1" applyFont="1" applyBorder="1" applyAlignment="1">
      <alignment horizontal="center"/>
    </xf>
    <xf numFmtId="1" fontId="50" fillId="0" borderId="20" xfId="0" applyNumberFormat="1" applyFont="1" applyBorder="1" applyAlignment="1">
      <alignment horizontal="center"/>
    </xf>
    <xf numFmtId="1" fontId="50" fillId="0" borderId="19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33" borderId="13" xfId="0" applyFont="1" applyFill="1" applyBorder="1" applyAlignment="1">
      <alignment horizontal="right"/>
    </xf>
    <xf numFmtId="0" fontId="0" fillId="0" borderId="0" xfId="0" applyAlignment="1">
      <alignment/>
    </xf>
    <xf numFmtId="17" fontId="3" fillId="38" borderId="14" xfId="0" applyNumberFormat="1" applyFont="1" applyFill="1" applyBorder="1" applyAlignment="1">
      <alignment horizontal="center" vertical="center"/>
    </xf>
    <xf numFmtId="0" fontId="49" fillId="37" borderId="14" xfId="0" applyFont="1" applyFill="1" applyBorder="1" applyAlignment="1">
      <alignment horizontal="center"/>
    </xf>
    <xf numFmtId="1" fontId="50" fillId="0" borderId="18" xfId="0" applyNumberFormat="1" applyFont="1" applyBorder="1" applyAlignment="1">
      <alignment horizontal="center"/>
    </xf>
    <xf numFmtId="1" fontId="50" fillId="0" borderId="15" xfId="0" applyNumberFormat="1" applyFont="1" applyBorder="1" applyAlignment="1">
      <alignment horizontal="center"/>
    </xf>
    <xf numFmtId="1" fontId="50" fillId="0" borderId="11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3" fontId="52" fillId="0" borderId="18" xfId="0" applyNumberFormat="1" applyFont="1" applyBorder="1" applyAlignment="1">
      <alignment horizontal="center" vertical="center"/>
    </xf>
    <xf numFmtId="3" fontId="52" fillId="0" borderId="15" xfId="0" applyNumberFormat="1" applyFont="1" applyBorder="1" applyAlignment="1">
      <alignment horizontal="center" vertical="center"/>
    </xf>
    <xf numFmtId="3" fontId="52" fillId="0" borderId="1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0" xfId="0" applyFont="1" applyBorder="1" applyAlignment="1">
      <alignment horizontal="center" wrapText="1"/>
    </xf>
    <xf numFmtId="1" fontId="0" fillId="0" borderId="0" xfId="0" applyNumberFormat="1" applyAlignment="1">
      <alignment/>
    </xf>
    <xf numFmtId="1" fontId="0" fillId="0" borderId="18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1" fontId="29" fillId="0" borderId="31" xfId="114" applyNumberFormat="1" applyFont="1" applyFill="1" applyBorder="1" applyAlignment="1">
      <alignment horizontal="center" vertical="center"/>
    </xf>
    <xf numFmtId="3" fontId="49" fillId="34" borderId="14" xfId="0" applyNumberFormat="1" applyFont="1" applyFill="1" applyBorder="1" applyAlignment="1">
      <alignment horizontal="center" vertical="center"/>
    </xf>
    <xf numFmtId="17" fontId="3" fillId="38" borderId="10" xfId="0" applyNumberFormat="1" applyFont="1" applyFill="1" applyBorder="1" applyAlignment="1">
      <alignment horizontal="center" vertical="center"/>
    </xf>
    <xf numFmtId="1" fontId="0" fillId="0" borderId="31" xfId="114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1" fontId="0" fillId="0" borderId="32" xfId="114" applyNumberFormat="1" applyFont="1" applyBorder="1" applyAlignment="1">
      <alignment horizontal="center" vertical="center"/>
    </xf>
    <xf numFmtId="1" fontId="0" fillId="0" borderId="33" xfId="114" applyNumberFormat="1" applyFont="1" applyBorder="1" applyAlignment="1">
      <alignment horizontal="center" vertical="center"/>
    </xf>
    <xf numFmtId="17" fontId="3" fillId="33" borderId="14" xfId="0" applyNumberFormat="1" applyFont="1" applyFill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29" fillId="0" borderId="28" xfId="114" applyNumberFormat="1" applyFont="1" applyFill="1" applyBorder="1" applyAlignment="1">
      <alignment horizontal="center" vertical="center"/>
    </xf>
    <xf numFmtId="1" fontId="29" fillId="0" borderId="27" xfId="114" applyNumberFormat="1" applyFont="1" applyFill="1" applyBorder="1" applyAlignment="1">
      <alignment horizontal="center" vertical="center"/>
    </xf>
    <xf numFmtId="1" fontId="51" fillId="33" borderId="26" xfId="0" applyNumberFormat="1" applyFont="1" applyFill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" fontId="29" fillId="0" borderId="35" xfId="114" applyNumberFormat="1" applyFont="1" applyFill="1" applyBorder="1" applyAlignment="1">
      <alignment horizontal="center" vertical="center"/>
    </xf>
    <xf numFmtId="3" fontId="53" fillId="0" borderId="18" xfId="0" applyNumberFormat="1" applyFont="1" applyBorder="1" applyAlignment="1">
      <alignment horizontal="center" vertical="center"/>
    </xf>
    <xf numFmtId="3" fontId="53" fillId="0" borderId="15" xfId="0" applyNumberFormat="1" applyFont="1" applyBorder="1" applyAlignment="1">
      <alignment horizontal="center" vertical="center"/>
    </xf>
    <xf numFmtId="3" fontId="53" fillId="0" borderId="19" xfId="0" applyNumberFormat="1" applyFont="1" applyBorder="1" applyAlignment="1">
      <alignment horizontal="center"/>
    </xf>
    <xf numFmtId="3" fontId="53" fillId="0" borderId="18" xfId="0" applyNumberFormat="1" applyFont="1" applyBorder="1" applyAlignment="1">
      <alignment horizontal="center"/>
    </xf>
    <xf numFmtId="3" fontId="53" fillId="0" borderId="20" xfId="0" applyNumberFormat="1" applyFont="1" applyBorder="1" applyAlignment="1">
      <alignment horizontal="center"/>
    </xf>
    <xf numFmtId="3" fontId="53" fillId="0" borderId="15" xfId="0" applyNumberFormat="1" applyFont="1" applyBorder="1" applyAlignment="1">
      <alignment horizontal="center"/>
    </xf>
    <xf numFmtId="3" fontId="53" fillId="0" borderId="11" xfId="0" applyNumberFormat="1" applyFont="1" applyBorder="1" applyAlignment="1">
      <alignment horizontal="center"/>
    </xf>
    <xf numFmtId="3" fontId="54" fillId="37" borderId="13" xfId="0" applyNumberFormat="1" applyFont="1" applyFill="1" applyBorder="1" applyAlignment="1">
      <alignment horizontal="center" vertical="center"/>
    </xf>
    <xf numFmtId="3" fontId="54" fillId="33" borderId="13" xfId="0" applyNumberFormat="1" applyFont="1" applyFill="1" applyBorder="1" applyAlignment="1">
      <alignment horizontal="center"/>
    </xf>
    <xf numFmtId="0" fontId="49" fillId="37" borderId="13" xfId="0" applyFont="1" applyFill="1" applyBorder="1" applyAlignment="1">
      <alignment vertical="center"/>
    </xf>
    <xf numFmtId="0" fontId="49" fillId="33" borderId="13" xfId="0" applyFont="1" applyFill="1" applyBorder="1" applyAlignment="1">
      <alignment horizontal="center" vertical="center"/>
    </xf>
    <xf numFmtId="0" fontId="49" fillId="37" borderId="14" xfId="0" applyFont="1" applyFill="1" applyBorder="1" applyAlignment="1">
      <alignment horizontal="center" vertical="center"/>
    </xf>
    <xf numFmtId="3" fontId="54" fillId="33" borderId="26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Font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33" xfId="0" applyBorder="1" applyAlignment="1">
      <alignment horizontal="center"/>
    </xf>
    <xf numFmtId="0" fontId="49" fillId="34" borderId="14" xfId="0" applyFont="1" applyFill="1" applyBorder="1" applyAlignment="1">
      <alignment horizontal="center" vertical="center"/>
    </xf>
    <xf numFmtId="1" fontId="49" fillId="33" borderId="26" xfId="0" applyNumberFormat="1" applyFont="1" applyFill="1" applyBorder="1" applyAlignment="1">
      <alignment horizontal="center"/>
    </xf>
    <xf numFmtId="1" fontId="50" fillId="0" borderId="38" xfId="0" applyNumberFormat="1" applyFont="1" applyBorder="1" applyAlignment="1">
      <alignment horizontal="center"/>
    </xf>
    <xf numFmtId="1" fontId="50" fillId="0" borderId="23" xfId="0" applyNumberFormat="1" applyFont="1" applyBorder="1" applyAlignment="1">
      <alignment horizontal="center"/>
    </xf>
    <xf numFmtId="1" fontId="50" fillId="0" borderId="39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0" fontId="0" fillId="0" borderId="28" xfId="114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/>
    </xf>
    <xf numFmtId="0" fontId="0" fillId="0" borderId="40" xfId="114" applyFont="1" applyBorder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" fontId="0" fillId="0" borderId="43" xfId="0" applyNumberFormat="1" applyFont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1" fontId="0" fillId="0" borderId="44" xfId="114" applyNumberFormat="1" applyFont="1" applyBorder="1" applyAlignment="1">
      <alignment horizontal="center" vertical="center"/>
    </xf>
    <xf numFmtId="1" fontId="29" fillId="0" borderId="44" xfId="114" applyNumberFormat="1" applyFont="1" applyFill="1" applyBorder="1" applyAlignment="1">
      <alignment horizontal="center" vertical="center"/>
    </xf>
    <xf numFmtId="1" fontId="29" fillId="0" borderId="45" xfId="114" applyNumberFormat="1" applyFont="1" applyFill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/>
    </xf>
    <xf numFmtId="1" fontId="0" fillId="0" borderId="46" xfId="0" applyNumberFormat="1" applyFont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1" fontId="51" fillId="33" borderId="47" xfId="0" applyNumberFormat="1" applyFont="1" applyFill="1" applyBorder="1" applyAlignment="1">
      <alignment horizontal="center"/>
    </xf>
    <xf numFmtId="0" fontId="51" fillId="0" borderId="19" xfId="114" applyFont="1" applyBorder="1" applyAlignment="1">
      <alignment horizontal="center" vertical="center"/>
    </xf>
    <xf numFmtId="0" fontId="51" fillId="0" borderId="20" xfId="114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1" fillId="0" borderId="35" xfId="114" applyFont="1" applyBorder="1" applyAlignment="1">
      <alignment horizontal="center" vertical="center"/>
    </xf>
    <xf numFmtId="0" fontId="51" fillId="0" borderId="36" xfId="114" applyFont="1" applyBorder="1" applyAlignment="1">
      <alignment horizontal="center" vertical="center"/>
    </xf>
    <xf numFmtId="0" fontId="51" fillId="0" borderId="37" xfId="114" applyFont="1" applyBorder="1" applyAlignment="1">
      <alignment horizontal="center" vertical="center"/>
    </xf>
    <xf numFmtId="0" fontId="49" fillId="34" borderId="14" xfId="0" applyFont="1" applyFill="1" applyBorder="1" applyAlignment="1">
      <alignment/>
    </xf>
    <xf numFmtId="0" fontId="0" fillId="0" borderId="35" xfId="114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6" xfId="114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37" xfId="114" applyFont="1" applyFill="1" applyBorder="1" applyAlignment="1">
      <alignment horizontal="center" vertical="center"/>
    </xf>
    <xf numFmtId="0" fontId="0" fillId="0" borderId="20" xfId="114" applyFont="1" applyBorder="1">
      <alignment/>
    </xf>
    <xf numFmtId="0" fontId="0" fillId="0" borderId="21" xfId="0" applyBorder="1" applyAlignment="1">
      <alignment/>
    </xf>
    <xf numFmtId="0" fontId="50" fillId="0" borderId="48" xfId="0" applyFont="1" applyBorder="1" applyAlignment="1">
      <alignment horizontal="left"/>
    </xf>
    <xf numFmtId="0" fontId="50" fillId="0" borderId="41" xfId="0" applyFont="1" applyBorder="1" applyAlignment="1">
      <alignment horizontal="left"/>
    </xf>
    <xf numFmtId="0" fontId="50" fillId="0" borderId="42" xfId="0" applyFont="1" applyBorder="1" applyAlignment="1">
      <alignment horizontal="left"/>
    </xf>
    <xf numFmtId="0" fontId="50" fillId="0" borderId="19" xfId="0" applyFont="1" applyBorder="1" applyAlignment="1">
      <alignment horizontal="left"/>
    </xf>
    <xf numFmtId="0" fontId="50" fillId="0" borderId="20" xfId="0" applyFont="1" applyBorder="1" applyAlignment="1">
      <alignment horizontal="left"/>
    </xf>
    <xf numFmtId="0" fontId="50" fillId="0" borderId="21" xfId="0" applyFont="1" applyBorder="1" applyAlignment="1">
      <alignment horizontal="left"/>
    </xf>
    <xf numFmtId="0" fontId="0" fillId="0" borderId="3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3" fillId="33" borderId="14" xfId="0" applyFont="1" applyFill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52" fillId="0" borderId="19" xfId="0" applyFont="1" applyBorder="1" applyAlignment="1">
      <alignment horizontal="left" vertical="center"/>
    </xf>
    <xf numFmtId="0" fontId="52" fillId="0" borderId="20" xfId="0" applyFont="1" applyBorder="1" applyAlignment="1">
      <alignment horizontal="left" vertical="center"/>
    </xf>
    <xf numFmtId="0" fontId="55" fillId="0" borderId="44" xfId="0" applyFont="1" applyBorder="1" applyAlignment="1">
      <alignment/>
    </xf>
    <xf numFmtId="3" fontId="50" fillId="0" borderId="18" xfId="0" applyNumberFormat="1" applyFont="1" applyBorder="1" applyAlignment="1">
      <alignment horizontal="center" vertical="center"/>
    </xf>
    <xf numFmtId="3" fontId="50" fillId="0" borderId="15" xfId="0" applyNumberFormat="1" applyFont="1" applyBorder="1" applyAlignment="1">
      <alignment horizontal="center" vertical="center"/>
    </xf>
    <xf numFmtId="3" fontId="50" fillId="0" borderId="11" xfId="0" applyNumberFormat="1" applyFont="1" applyBorder="1" applyAlignment="1">
      <alignment horizontal="center" vertical="center"/>
    </xf>
  </cellXfs>
  <cellStyles count="13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2" xfId="45"/>
    <cellStyle name="Excel Built-in Normal 2 2" xfId="46"/>
    <cellStyle name="Excel Built-in Normal 3" xfId="47"/>
    <cellStyle name="Hyperlink 2" xfId="48"/>
    <cellStyle name="Hyperlink 2 10" xfId="49"/>
    <cellStyle name="Hyperlink 2 11" xfId="50"/>
    <cellStyle name="Hyperlink 2 12" xfId="51"/>
    <cellStyle name="Hyperlink 2 13" xfId="52"/>
    <cellStyle name="Hyperlink 2 14" xfId="53"/>
    <cellStyle name="Hyperlink 2 15" xfId="54"/>
    <cellStyle name="Hyperlink 2 16" xfId="55"/>
    <cellStyle name="Hyperlink 2 17" xfId="56"/>
    <cellStyle name="Hyperlink 2 18" xfId="57"/>
    <cellStyle name="Hyperlink 2 19" xfId="58"/>
    <cellStyle name="Hyperlink 2 2" xfId="59"/>
    <cellStyle name="Hyperlink 2 2 2" xfId="60"/>
    <cellStyle name="Hyperlink 2 2 3" xfId="61"/>
    <cellStyle name="Hyperlink 2 2 4" xfId="62"/>
    <cellStyle name="Hyperlink 2 2 5" xfId="63"/>
    <cellStyle name="Hyperlink 2 2 6" xfId="64"/>
    <cellStyle name="Hyperlink 2 2 7" xfId="65"/>
    <cellStyle name="Hyperlink 2 2 8" xfId="66"/>
    <cellStyle name="Hyperlink 2 2 9" xfId="67"/>
    <cellStyle name="Hyperlink 2 20" xfId="68"/>
    <cellStyle name="Hyperlink 2 21" xfId="69"/>
    <cellStyle name="Hyperlink 2 22" xfId="70"/>
    <cellStyle name="Hyperlink 2 23" xfId="71"/>
    <cellStyle name="Hyperlink 2 24" xfId="72"/>
    <cellStyle name="Hyperlink 2 25" xfId="73"/>
    <cellStyle name="Hyperlink 2 26" xfId="74"/>
    <cellStyle name="Hyperlink 2 27" xfId="75"/>
    <cellStyle name="Hyperlink 2 28" xfId="76"/>
    <cellStyle name="Hyperlink 2 29" xfId="77"/>
    <cellStyle name="Hyperlink 2 3" xfId="78"/>
    <cellStyle name="Hyperlink 2 30" xfId="79"/>
    <cellStyle name="Hyperlink 2 31" xfId="80"/>
    <cellStyle name="Hyperlink 2 32" xfId="81"/>
    <cellStyle name="Hyperlink 2 33" xfId="82"/>
    <cellStyle name="Hyperlink 2 34" xfId="83"/>
    <cellStyle name="Hyperlink 2 35" xfId="84"/>
    <cellStyle name="Hyperlink 2 36" xfId="85"/>
    <cellStyle name="Hyperlink 2 37" xfId="86"/>
    <cellStyle name="Hyperlink 2 38" xfId="87"/>
    <cellStyle name="Hyperlink 2 39" xfId="88"/>
    <cellStyle name="Hyperlink 2 4" xfId="89"/>
    <cellStyle name="Hyperlink 2 40" xfId="90"/>
    <cellStyle name="Hyperlink 2 41" xfId="91"/>
    <cellStyle name="Hyperlink 2 42" xfId="92"/>
    <cellStyle name="Hyperlink 2 43" xfId="93"/>
    <cellStyle name="Hyperlink 2 44" xfId="94"/>
    <cellStyle name="Hyperlink 2 45" xfId="95"/>
    <cellStyle name="Hyperlink 2 46" xfId="96"/>
    <cellStyle name="Hyperlink 2 47" xfId="97"/>
    <cellStyle name="Hyperlink 2 48" xfId="98"/>
    <cellStyle name="Hyperlink 2 49" xfId="99"/>
    <cellStyle name="Hyperlink 2 5" xfId="100"/>
    <cellStyle name="Hyperlink 2 50" xfId="101"/>
    <cellStyle name="Hyperlink 2 51" xfId="102"/>
    <cellStyle name="Hyperlink 2 52" xfId="103"/>
    <cellStyle name="Hyperlink 2 53" xfId="104"/>
    <cellStyle name="Hyperlink 2 54" xfId="105"/>
    <cellStyle name="Hyperlink 2 55" xfId="106"/>
    <cellStyle name="Hyperlink 2 6" xfId="107"/>
    <cellStyle name="Hyperlink 2 7" xfId="108"/>
    <cellStyle name="Hyperlink 2 8" xfId="109"/>
    <cellStyle name="Hyperlink 2 9" xfId="110"/>
    <cellStyle name="Currency" xfId="111"/>
    <cellStyle name="Currency [0]" xfId="112"/>
    <cellStyle name="Neutro" xfId="113"/>
    <cellStyle name="Normal 2" xfId="114"/>
    <cellStyle name="Normal 2 10" xfId="115"/>
    <cellStyle name="Normal 2 11" xfId="116"/>
    <cellStyle name="Normal 2 12" xfId="117"/>
    <cellStyle name="Normal 2 13" xfId="118"/>
    <cellStyle name="Normal 2 14" xfId="119"/>
    <cellStyle name="Normal 2 15" xfId="120"/>
    <cellStyle name="Normal 2 16" xfId="121"/>
    <cellStyle name="Normal 2 17" xfId="122"/>
    <cellStyle name="Normal 2 18" xfId="123"/>
    <cellStyle name="Normal 2 19" xfId="124"/>
    <cellStyle name="Normal 2 2" xfId="125"/>
    <cellStyle name="Normal 2 20" xfId="126"/>
    <cellStyle name="Normal 2 3" xfId="127"/>
    <cellStyle name="Normal 2 4" xfId="128"/>
    <cellStyle name="Normal 2 5" xfId="129"/>
    <cellStyle name="Normal 2 6" xfId="130"/>
    <cellStyle name="Normal 2 7" xfId="131"/>
    <cellStyle name="Normal 2 8" xfId="132"/>
    <cellStyle name="Normal 2 9" xfId="133"/>
    <cellStyle name="Normal 3" xfId="134"/>
    <cellStyle name="Normal 4" xfId="135"/>
    <cellStyle name="Normal 6" xfId="136"/>
    <cellStyle name="Nota" xfId="137"/>
    <cellStyle name="Percent" xfId="138"/>
    <cellStyle name="Porcentagem 2" xfId="139"/>
    <cellStyle name="Ruim" xfId="140"/>
    <cellStyle name="Saída" xfId="141"/>
    <cellStyle name="Comma [0]" xfId="142"/>
    <cellStyle name="Texto de Aviso" xfId="143"/>
    <cellStyle name="Texto Explicativo" xfId="144"/>
    <cellStyle name="Título" xfId="145"/>
    <cellStyle name="Título 1" xfId="146"/>
    <cellStyle name="Título 2" xfId="147"/>
    <cellStyle name="Título 3" xfId="148"/>
    <cellStyle name="Título 4" xfId="149"/>
    <cellStyle name="Total" xfId="150"/>
    <cellStyle name="Comma" xfId="15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iana\Downloads\Relatorio%20dezembro_2020_ok%20(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o"/>
      <sheetName val="Canais_atendimento"/>
      <sheetName val="Protocolos"/>
      <sheetName val="Assuntos"/>
      <sheetName val="10_Assuntos_+_demadados_2020"/>
      <sheetName val="Assuntos-variação_10_mais_2020"/>
      <sheetName val="ASSUNTOS_10+_últimos_3_meses"/>
      <sheetName val="10_ASSUNTOS_+_demandados_DEZ_20"/>
      <sheetName val="UNIDADES"/>
      <sheetName val="10_UNIDADES_+_demandadas_2020"/>
      <sheetName val="Unidades_-variação_10_mais_2020"/>
      <sheetName val="UNIDADES_-_10+_últimos_3_meses"/>
      <sheetName val="10_UNIDADES_+_demandadas_DEZ_20"/>
      <sheetName val="Planilha1"/>
      <sheetName val="Subprefeituras_2020"/>
      <sheetName val="10_SUB's_+_demandadas_2020"/>
      <sheetName val="Subs_-Variação_10_mais_2020"/>
      <sheetName val="Ranking_subprefeituras_Dez_20"/>
      <sheetName val="Denúncias_2020"/>
      <sheetName val="e-S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51.57421875" style="0" customWidth="1"/>
    <col min="2" max="3" width="12.57421875" style="25" bestFit="1" customWidth="1"/>
    <col min="4" max="5" width="12.57421875" style="0" bestFit="1" customWidth="1"/>
    <col min="6" max="6" width="10.7109375" style="0" customWidth="1"/>
    <col min="7" max="7" width="10.8515625" style="0" customWidth="1"/>
  </cols>
  <sheetData>
    <row r="1" spans="1:3" ht="15">
      <c r="A1" s="1" t="s">
        <v>0</v>
      </c>
      <c r="B1" s="24"/>
      <c r="C1" s="24"/>
    </row>
    <row r="2" spans="1:3" ht="15">
      <c r="A2" s="1" t="s">
        <v>1</v>
      </c>
      <c r="B2" s="24"/>
      <c r="C2" s="24"/>
    </row>
    <row r="4" ht="15.75" thickBot="1"/>
    <row r="5" spans="1:8" ht="39" customHeight="1" thickBot="1">
      <c r="A5" s="64" t="s">
        <v>2</v>
      </c>
      <c r="B5" s="165" t="s">
        <v>231</v>
      </c>
      <c r="C5" s="165" t="s">
        <v>232</v>
      </c>
      <c r="D5" s="64" t="s">
        <v>233</v>
      </c>
      <c r="E5" s="64" t="s">
        <v>234</v>
      </c>
      <c r="F5" s="166" t="s">
        <v>78</v>
      </c>
      <c r="G5" s="167" t="s">
        <v>31</v>
      </c>
      <c r="H5" s="3"/>
    </row>
    <row r="6" spans="1:8" ht="15" customHeight="1">
      <c r="A6" s="235" t="s">
        <v>3</v>
      </c>
      <c r="B6" s="238">
        <v>5153</v>
      </c>
      <c r="C6" s="156">
        <v>5621</v>
      </c>
      <c r="D6" s="131">
        <v>2742</v>
      </c>
      <c r="E6" s="131">
        <v>3874</v>
      </c>
      <c r="F6" s="158">
        <f>SUM(B6:E6)</f>
        <v>17390</v>
      </c>
      <c r="G6" s="159">
        <f>AVERAGE(C6:E6)</f>
        <v>4079</v>
      </c>
      <c r="H6" s="5"/>
    </row>
    <row r="7" spans="1:8" ht="15.75">
      <c r="A7" s="236" t="s">
        <v>230</v>
      </c>
      <c r="B7" s="239">
        <v>4586</v>
      </c>
      <c r="C7" s="157">
        <v>3834</v>
      </c>
      <c r="D7" s="132">
        <v>3569</v>
      </c>
      <c r="E7" s="132">
        <v>3178</v>
      </c>
      <c r="F7" s="160">
        <f>SUM(B7:E7)</f>
        <v>15167</v>
      </c>
      <c r="G7" s="161">
        <f>AVERAGE(C7:E7)</f>
        <v>3527</v>
      </c>
      <c r="H7" s="5"/>
    </row>
    <row r="8" spans="1:8" ht="16.5" thickBot="1">
      <c r="A8" s="237" t="s">
        <v>299</v>
      </c>
      <c r="B8" s="240">
        <v>1918</v>
      </c>
      <c r="C8" s="157">
        <v>2033</v>
      </c>
      <c r="D8" s="133">
        <v>1406</v>
      </c>
      <c r="E8" s="133">
        <v>1609</v>
      </c>
      <c r="F8" s="160">
        <f>SUM(B8:E8)</f>
        <v>6966</v>
      </c>
      <c r="G8" s="162">
        <f>AVERAGE(C8:E8)</f>
        <v>1682.6666666666667</v>
      </c>
      <c r="H8" s="5"/>
    </row>
    <row r="9" spans="1:8" ht="16.5" thickBot="1">
      <c r="A9" s="63" t="s">
        <v>4</v>
      </c>
      <c r="B9" s="65">
        <f>SUM(B6:B8)</f>
        <v>11657</v>
      </c>
      <c r="C9" s="163">
        <f>SUM(C6:C8)</f>
        <v>11488</v>
      </c>
      <c r="D9" s="163">
        <f>SUM(D6:D8)</f>
        <v>7717</v>
      </c>
      <c r="E9" s="163">
        <f>SUM(E6:E8)</f>
        <v>8661</v>
      </c>
      <c r="F9" s="164">
        <f>SUM(F6:F8)</f>
        <v>39523</v>
      </c>
      <c r="G9" s="168">
        <f>AVERAGE(C9:E9)</f>
        <v>9288.666666666666</v>
      </c>
      <c r="H9" s="6"/>
    </row>
    <row r="11" spans="1:3" ht="15">
      <c r="A11" s="4" t="s">
        <v>5</v>
      </c>
      <c r="B11" s="33"/>
      <c r="C11" s="33"/>
    </row>
    <row r="12" spans="1:4" ht="15">
      <c r="A12" s="7" t="s">
        <v>33</v>
      </c>
      <c r="B12" s="33"/>
      <c r="C12" s="33"/>
      <c r="D12" s="7"/>
    </row>
    <row r="13" spans="1:3" ht="15">
      <c r="A13" s="4"/>
      <c r="B13" s="33"/>
      <c r="C13" s="33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23.28125" style="0" customWidth="1"/>
    <col min="2" max="2" width="11.8515625" style="0" bestFit="1" customWidth="1"/>
    <col min="3" max="3" width="12.00390625" style="0" bestFit="1" customWidth="1"/>
    <col min="4" max="4" width="9.140625" style="0" customWidth="1"/>
  </cols>
  <sheetData>
    <row r="1" ht="15">
      <c r="A1" s="1" t="s">
        <v>0</v>
      </c>
    </row>
    <row r="2" ht="15">
      <c r="A2" s="1" t="s">
        <v>6</v>
      </c>
    </row>
    <row r="3" ht="15.75" thickBot="1"/>
    <row r="4" spans="1:3" ht="15.75" thickBot="1">
      <c r="A4" s="73" t="s">
        <v>34</v>
      </c>
      <c r="B4" s="73" t="s">
        <v>7</v>
      </c>
      <c r="C4" s="73" t="s">
        <v>84</v>
      </c>
    </row>
    <row r="5" spans="1:3" ht="15">
      <c r="A5" s="68" t="s">
        <v>235</v>
      </c>
      <c r="B5" s="66">
        <v>8661</v>
      </c>
      <c r="C5" s="71" t="s">
        <v>89</v>
      </c>
    </row>
    <row r="6" spans="1:3" ht="15">
      <c r="A6" s="69" t="s">
        <v>233</v>
      </c>
      <c r="B6" s="67">
        <v>7717</v>
      </c>
      <c r="C6" s="72">
        <f>(B6-B5)*100/B5</f>
        <v>-10.899434245468191</v>
      </c>
    </row>
    <row r="7" spans="1:3" ht="15">
      <c r="A7" s="69" t="s">
        <v>232</v>
      </c>
      <c r="B7" s="67">
        <v>11488</v>
      </c>
      <c r="C7" s="72">
        <f>(B7-B6)*100/B6</f>
        <v>48.86613969158999</v>
      </c>
    </row>
    <row r="8" spans="1:3" ht="15.75" thickBot="1">
      <c r="A8" s="70" t="s">
        <v>231</v>
      </c>
      <c r="B8" s="17">
        <v>11657</v>
      </c>
      <c r="C8" s="18">
        <f>(B8-B7)*100/B7</f>
        <v>1.4711002785515321</v>
      </c>
    </row>
    <row r="9" ht="15">
      <c r="A9" s="4" t="s">
        <v>85</v>
      </c>
    </row>
    <row r="11" spans="2:6" ht="15">
      <c r="B11" s="16"/>
      <c r="F11" s="16"/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1"/>
  <sheetViews>
    <sheetView zoomScalePageLayoutView="0" workbookViewId="0" topLeftCell="A1">
      <selection activeCell="G223" sqref="G223"/>
    </sheetView>
  </sheetViews>
  <sheetFormatPr defaultColWidth="9.140625" defaultRowHeight="15"/>
  <cols>
    <col min="1" max="1" width="54.7109375" style="0" customWidth="1"/>
    <col min="2" max="5" width="12.421875" style="0" bestFit="1" customWidth="1"/>
    <col min="6" max="6" width="11.8515625" style="9" customWidth="1"/>
    <col min="7" max="7" width="17.57421875" style="80" bestFit="1" customWidth="1"/>
  </cols>
  <sheetData>
    <row r="1" spans="1:5" ht="15">
      <c r="A1" s="2" t="s">
        <v>0</v>
      </c>
      <c r="B1" s="2"/>
      <c r="C1" s="35"/>
      <c r="D1" s="35"/>
      <c r="E1" s="9"/>
    </row>
    <row r="2" spans="1:5" ht="15">
      <c r="A2" s="2" t="s">
        <v>6</v>
      </c>
      <c r="B2" s="2"/>
      <c r="C2" s="35"/>
      <c r="D2" s="35"/>
      <c r="E2" s="9"/>
    </row>
    <row r="3" spans="1:5" ht="15.75" thickBot="1">
      <c r="A3" s="36"/>
      <c r="B3" s="36"/>
      <c r="C3" s="37"/>
      <c r="D3" s="37"/>
      <c r="E3" s="9"/>
    </row>
    <row r="4" spans="1:7" ht="15.75" thickBot="1">
      <c r="A4" s="38" t="s">
        <v>94</v>
      </c>
      <c r="B4" s="39" t="s">
        <v>248</v>
      </c>
      <c r="C4" s="143" t="s">
        <v>249</v>
      </c>
      <c r="D4" s="123" t="s">
        <v>250</v>
      </c>
      <c r="E4" s="148" t="s">
        <v>235</v>
      </c>
      <c r="F4" s="199" t="s">
        <v>78</v>
      </c>
      <c r="G4" s="113" t="s">
        <v>226</v>
      </c>
    </row>
    <row r="5" spans="1:7" ht="15">
      <c r="A5" s="189" t="s">
        <v>251</v>
      </c>
      <c r="B5" s="145">
        <v>2</v>
      </c>
      <c r="C5" s="149">
        <v>1</v>
      </c>
      <c r="D5" s="201">
        <v>0</v>
      </c>
      <c r="E5" s="192">
        <v>1</v>
      </c>
      <c r="F5" s="137">
        <f aca="true" t="shared" si="0" ref="F5:F69">SUM(B5:E5)</f>
        <v>4</v>
      </c>
      <c r="G5" s="154">
        <f>AVERAGE(B5:E5)</f>
        <v>1</v>
      </c>
    </row>
    <row r="6" spans="1:7" ht="15">
      <c r="A6" s="189" t="s">
        <v>161</v>
      </c>
      <c r="B6" s="140">
        <v>1</v>
      </c>
      <c r="C6" s="150">
        <v>0</v>
      </c>
      <c r="D6" s="202">
        <v>1</v>
      </c>
      <c r="E6" s="193">
        <v>7</v>
      </c>
      <c r="F6" s="138">
        <f t="shared" si="0"/>
        <v>9</v>
      </c>
      <c r="G6" s="197">
        <f aca="true" t="shared" si="1" ref="G6:G69">AVERAGE(B6:E6)</f>
        <v>2.25</v>
      </c>
    </row>
    <row r="7" spans="1:7" ht="15">
      <c r="A7" s="189" t="s">
        <v>252</v>
      </c>
      <c r="B7" s="140">
        <v>45</v>
      </c>
      <c r="C7" s="185">
        <v>60</v>
      </c>
      <c r="D7" s="202">
        <v>14</v>
      </c>
      <c r="E7" s="194">
        <v>14</v>
      </c>
      <c r="F7" s="138">
        <f t="shared" si="0"/>
        <v>133</v>
      </c>
      <c r="G7" s="197">
        <f t="shared" si="1"/>
        <v>33.25</v>
      </c>
    </row>
    <row r="8" spans="1:7" s="122" customFormat="1" ht="15">
      <c r="A8" s="189" t="s">
        <v>312</v>
      </c>
      <c r="B8" s="140">
        <v>0</v>
      </c>
      <c r="C8" s="185">
        <v>1</v>
      </c>
      <c r="D8" s="202">
        <v>0</v>
      </c>
      <c r="E8" s="194">
        <v>0</v>
      </c>
      <c r="F8" s="138">
        <f t="shared" si="0"/>
        <v>1</v>
      </c>
      <c r="G8" s="197">
        <f t="shared" si="1"/>
        <v>0.25</v>
      </c>
    </row>
    <row r="9" spans="1:7" ht="15">
      <c r="A9" s="189" t="s">
        <v>104</v>
      </c>
      <c r="B9" s="140">
        <v>26</v>
      </c>
      <c r="C9" s="185">
        <v>49</v>
      </c>
      <c r="D9" s="202">
        <v>139</v>
      </c>
      <c r="E9" s="194">
        <v>91</v>
      </c>
      <c r="F9" s="138">
        <f t="shared" si="0"/>
        <v>305</v>
      </c>
      <c r="G9" s="197">
        <f t="shared" si="1"/>
        <v>76.25</v>
      </c>
    </row>
    <row r="10" spans="1:7" ht="15">
      <c r="A10" s="189" t="s">
        <v>158</v>
      </c>
      <c r="B10" s="140">
        <v>289</v>
      </c>
      <c r="C10" s="185">
        <v>1217</v>
      </c>
      <c r="D10" s="202">
        <v>343</v>
      </c>
      <c r="E10" s="194">
        <v>2</v>
      </c>
      <c r="F10" s="138">
        <f t="shared" si="0"/>
        <v>1851</v>
      </c>
      <c r="G10" s="197">
        <f t="shared" si="1"/>
        <v>462.75</v>
      </c>
    </row>
    <row r="11" spans="1:7" ht="15">
      <c r="A11" s="189" t="s">
        <v>174</v>
      </c>
      <c r="B11" s="140">
        <v>8</v>
      </c>
      <c r="C11" s="185">
        <v>14</v>
      </c>
      <c r="D11" s="202">
        <v>4</v>
      </c>
      <c r="E11" s="194">
        <v>0</v>
      </c>
      <c r="F11" s="138">
        <f t="shared" si="0"/>
        <v>26</v>
      </c>
      <c r="G11" s="197">
        <f t="shared" si="1"/>
        <v>6.5</v>
      </c>
    </row>
    <row r="12" spans="1:7" ht="15">
      <c r="A12" s="190" t="s">
        <v>105</v>
      </c>
      <c r="B12" s="140">
        <v>42</v>
      </c>
      <c r="C12" s="185">
        <v>26</v>
      </c>
      <c r="D12" s="202">
        <v>9</v>
      </c>
      <c r="E12" s="194">
        <v>25</v>
      </c>
      <c r="F12" s="138">
        <f t="shared" si="0"/>
        <v>102</v>
      </c>
      <c r="G12" s="197">
        <f t="shared" si="1"/>
        <v>25.5</v>
      </c>
    </row>
    <row r="13" spans="1:7" ht="15">
      <c r="A13" s="190" t="s">
        <v>108</v>
      </c>
      <c r="B13" s="140">
        <v>66</v>
      </c>
      <c r="C13" s="185">
        <v>45</v>
      </c>
      <c r="D13" s="202">
        <v>22</v>
      </c>
      <c r="E13" s="194">
        <v>64</v>
      </c>
      <c r="F13" s="138">
        <f t="shared" si="0"/>
        <v>197</v>
      </c>
      <c r="G13" s="197">
        <f t="shared" si="1"/>
        <v>49.25</v>
      </c>
    </row>
    <row r="14" spans="1:7" s="122" customFormat="1" ht="15">
      <c r="A14" s="190" t="s">
        <v>211</v>
      </c>
      <c r="B14" s="140">
        <v>0</v>
      </c>
      <c r="C14" s="185">
        <v>0</v>
      </c>
      <c r="D14" s="202">
        <v>0</v>
      </c>
      <c r="E14" s="194">
        <v>0</v>
      </c>
      <c r="F14" s="138">
        <f t="shared" si="0"/>
        <v>0</v>
      </c>
      <c r="G14" s="197">
        <f t="shared" si="1"/>
        <v>0</v>
      </c>
    </row>
    <row r="15" spans="1:7" s="122" customFormat="1" ht="15">
      <c r="A15" s="190" t="s">
        <v>147</v>
      </c>
      <c r="B15" s="140">
        <v>12</v>
      </c>
      <c r="C15" s="185">
        <v>6</v>
      </c>
      <c r="D15" s="202">
        <v>1</v>
      </c>
      <c r="E15" s="194">
        <v>9</v>
      </c>
      <c r="F15" s="138">
        <f t="shared" si="0"/>
        <v>28</v>
      </c>
      <c r="G15" s="197">
        <f t="shared" si="1"/>
        <v>7</v>
      </c>
    </row>
    <row r="16" spans="1:7" s="122" customFormat="1" ht="15">
      <c r="A16" s="190" t="s">
        <v>148</v>
      </c>
      <c r="B16" s="140">
        <v>6</v>
      </c>
      <c r="C16" s="185">
        <v>6</v>
      </c>
      <c r="D16" s="202">
        <v>1</v>
      </c>
      <c r="E16" s="194">
        <v>6</v>
      </c>
      <c r="F16" s="138">
        <f t="shared" si="0"/>
        <v>19</v>
      </c>
      <c r="G16" s="197">
        <f t="shared" si="1"/>
        <v>4.75</v>
      </c>
    </row>
    <row r="17" spans="1:7" ht="15">
      <c r="A17" s="190" t="s">
        <v>168</v>
      </c>
      <c r="B17" s="140">
        <v>0</v>
      </c>
      <c r="C17" s="185">
        <v>1</v>
      </c>
      <c r="D17" s="202">
        <v>0</v>
      </c>
      <c r="E17" s="194">
        <v>0</v>
      </c>
      <c r="F17" s="138">
        <f t="shared" si="0"/>
        <v>1</v>
      </c>
      <c r="G17" s="197">
        <f t="shared" si="1"/>
        <v>0.25</v>
      </c>
    </row>
    <row r="18" spans="1:7" ht="15">
      <c r="A18" s="190" t="s">
        <v>313</v>
      </c>
      <c r="B18" s="140">
        <v>0</v>
      </c>
      <c r="C18" s="185">
        <v>0</v>
      </c>
      <c r="D18" s="202">
        <v>1</v>
      </c>
      <c r="E18" s="194">
        <v>0</v>
      </c>
      <c r="F18" s="138">
        <f t="shared" si="0"/>
        <v>1</v>
      </c>
      <c r="G18" s="197">
        <f t="shared" si="1"/>
        <v>0.25</v>
      </c>
    </row>
    <row r="19" spans="1:7" s="122" customFormat="1" ht="15">
      <c r="A19" s="190" t="s">
        <v>326</v>
      </c>
      <c r="B19" s="140">
        <v>0</v>
      </c>
      <c r="C19" s="185">
        <v>0</v>
      </c>
      <c r="D19" s="202">
        <v>0</v>
      </c>
      <c r="E19" s="194">
        <v>1</v>
      </c>
      <c r="F19" s="138">
        <f t="shared" si="0"/>
        <v>1</v>
      </c>
      <c r="G19" s="197">
        <f t="shared" si="1"/>
        <v>0.25</v>
      </c>
    </row>
    <row r="20" spans="1:7" s="122" customFormat="1" ht="15">
      <c r="A20" s="190" t="s">
        <v>110</v>
      </c>
      <c r="B20" s="140">
        <v>55</v>
      </c>
      <c r="C20" s="185">
        <v>55</v>
      </c>
      <c r="D20" s="202">
        <v>32</v>
      </c>
      <c r="E20" s="194">
        <v>41</v>
      </c>
      <c r="F20" s="138">
        <f t="shared" si="0"/>
        <v>183</v>
      </c>
      <c r="G20" s="197">
        <f t="shared" si="1"/>
        <v>45.75</v>
      </c>
    </row>
    <row r="21" spans="1:7" s="122" customFormat="1" ht="15">
      <c r="A21" s="190" t="s">
        <v>26</v>
      </c>
      <c r="B21" s="140">
        <v>857</v>
      </c>
      <c r="C21" s="185">
        <v>724</v>
      </c>
      <c r="D21" s="202">
        <v>463</v>
      </c>
      <c r="E21" s="194">
        <v>652</v>
      </c>
      <c r="F21" s="138">
        <f t="shared" si="0"/>
        <v>2696</v>
      </c>
      <c r="G21" s="197">
        <f t="shared" si="1"/>
        <v>674</v>
      </c>
    </row>
    <row r="22" spans="1:7" s="122" customFormat="1" ht="15">
      <c r="A22" s="190" t="s">
        <v>177</v>
      </c>
      <c r="B22" s="140">
        <v>0</v>
      </c>
      <c r="C22" s="185">
        <v>0</v>
      </c>
      <c r="D22" s="202">
        <v>0</v>
      </c>
      <c r="E22" s="194">
        <v>0</v>
      </c>
      <c r="F22" s="138">
        <f t="shared" si="0"/>
        <v>0</v>
      </c>
      <c r="G22" s="197">
        <f t="shared" si="1"/>
        <v>0</v>
      </c>
    </row>
    <row r="23" spans="1:7" s="122" customFormat="1" ht="15">
      <c r="A23" s="190" t="s">
        <v>191</v>
      </c>
      <c r="B23" s="140">
        <v>2</v>
      </c>
      <c r="C23" s="185">
        <v>0</v>
      </c>
      <c r="D23" s="202">
        <v>0</v>
      </c>
      <c r="E23" s="194">
        <v>0</v>
      </c>
      <c r="F23" s="138">
        <f t="shared" si="0"/>
        <v>2</v>
      </c>
      <c r="G23" s="197">
        <f t="shared" si="1"/>
        <v>0.5</v>
      </c>
    </row>
    <row r="24" spans="1:7" ht="15">
      <c r="A24" s="190" t="s">
        <v>162</v>
      </c>
      <c r="B24" s="140">
        <v>10</v>
      </c>
      <c r="C24" s="185">
        <v>14</v>
      </c>
      <c r="D24" s="202">
        <v>21</v>
      </c>
      <c r="E24" s="194">
        <v>10</v>
      </c>
      <c r="F24" s="138">
        <f t="shared" si="0"/>
        <v>55</v>
      </c>
      <c r="G24" s="197">
        <f t="shared" si="1"/>
        <v>13.75</v>
      </c>
    </row>
    <row r="25" spans="1:7" ht="15">
      <c r="A25" s="190" t="s">
        <v>253</v>
      </c>
      <c r="B25" s="140">
        <v>7</v>
      </c>
      <c r="C25" s="185">
        <v>5</v>
      </c>
      <c r="D25" s="202">
        <v>11</v>
      </c>
      <c r="E25" s="194">
        <v>18</v>
      </c>
      <c r="F25" s="138">
        <f t="shared" si="0"/>
        <v>41</v>
      </c>
      <c r="G25" s="197">
        <f t="shared" si="1"/>
        <v>10.25</v>
      </c>
    </row>
    <row r="26" spans="1:7" s="122" customFormat="1" ht="15">
      <c r="A26" s="190" t="s">
        <v>314</v>
      </c>
      <c r="B26" s="140">
        <v>0</v>
      </c>
      <c r="C26" s="185">
        <v>1</v>
      </c>
      <c r="D26" s="202">
        <v>0</v>
      </c>
      <c r="E26" s="194">
        <v>0</v>
      </c>
      <c r="F26" s="138">
        <f t="shared" si="0"/>
        <v>1</v>
      </c>
      <c r="G26" s="197">
        <f t="shared" si="1"/>
        <v>0.25</v>
      </c>
    </row>
    <row r="27" spans="1:7" ht="15">
      <c r="A27" s="190" t="s">
        <v>188</v>
      </c>
      <c r="B27" s="140">
        <v>8</v>
      </c>
      <c r="C27" s="185">
        <v>15</v>
      </c>
      <c r="D27" s="202">
        <v>5</v>
      </c>
      <c r="E27" s="194">
        <v>8</v>
      </c>
      <c r="F27" s="138">
        <f t="shared" si="0"/>
        <v>36</v>
      </c>
      <c r="G27" s="197">
        <f t="shared" si="1"/>
        <v>9</v>
      </c>
    </row>
    <row r="28" spans="1:7" ht="15">
      <c r="A28" s="190" t="s">
        <v>302</v>
      </c>
      <c r="B28" s="140">
        <v>0</v>
      </c>
      <c r="C28" s="185">
        <v>2</v>
      </c>
      <c r="D28" s="202">
        <v>1</v>
      </c>
      <c r="E28" s="194">
        <v>0</v>
      </c>
      <c r="F28" s="138">
        <f t="shared" si="0"/>
        <v>3</v>
      </c>
      <c r="G28" s="197">
        <f t="shared" si="1"/>
        <v>0.75</v>
      </c>
    </row>
    <row r="29" spans="1:7" ht="15">
      <c r="A29" s="190" t="s">
        <v>171</v>
      </c>
      <c r="B29" s="140">
        <v>7</v>
      </c>
      <c r="C29" s="185">
        <v>6</v>
      </c>
      <c r="D29" s="202">
        <v>3</v>
      </c>
      <c r="E29" s="194">
        <v>11</v>
      </c>
      <c r="F29" s="138">
        <f t="shared" si="0"/>
        <v>27</v>
      </c>
      <c r="G29" s="197">
        <f t="shared" si="1"/>
        <v>6.75</v>
      </c>
    </row>
    <row r="30" spans="1:7" ht="15">
      <c r="A30" s="190" t="s">
        <v>303</v>
      </c>
      <c r="B30" s="140">
        <v>0</v>
      </c>
      <c r="C30" s="185">
        <v>0</v>
      </c>
      <c r="D30" s="202">
        <v>1</v>
      </c>
      <c r="E30" s="194">
        <v>0</v>
      </c>
      <c r="F30" s="138">
        <f t="shared" si="0"/>
        <v>1</v>
      </c>
      <c r="G30" s="197">
        <f t="shared" si="1"/>
        <v>0.25</v>
      </c>
    </row>
    <row r="31" spans="1:7" ht="15">
      <c r="A31" s="190" t="s">
        <v>254</v>
      </c>
      <c r="B31" s="140">
        <v>3</v>
      </c>
      <c r="C31" s="185">
        <v>5</v>
      </c>
      <c r="D31" s="202">
        <v>0</v>
      </c>
      <c r="E31" s="194">
        <v>2</v>
      </c>
      <c r="F31" s="138">
        <f t="shared" si="0"/>
        <v>10</v>
      </c>
      <c r="G31" s="197">
        <f t="shared" si="1"/>
        <v>2.5</v>
      </c>
    </row>
    <row r="32" spans="1:7" ht="15">
      <c r="A32" s="190" t="s">
        <v>255</v>
      </c>
      <c r="B32" s="140">
        <v>41</v>
      </c>
      <c r="C32" s="185">
        <v>12</v>
      </c>
      <c r="D32" s="202">
        <v>6</v>
      </c>
      <c r="E32" s="194">
        <v>11</v>
      </c>
      <c r="F32" s="138">
        <f t="shared" si="0"/>
        <v>70</v>
      </c>
      <c r="G32" s="197">
        <f t="shared" si="1"/>
        <v>17.5</v>
      </c>
    </row>
    <row r="33" spans="1:7" ht="15">
      <c r="A33" s="190" t="s">
        <v>83</v>
      </c>
      <c r="B33" s="140">
        <v>797</v>
      </c>
      <c r="C33" s="185">
        <v>732</v>
      </c>
      <c r="D33" s="202">
        <v>299</v>
      </c>
      <c r="E33" s="194">
        <v>300</v>
      </c>
      <c r="F33" s="138">
        <f t="shared" si="0"/>
        <v>2128</v>
      </c>
      <c r="G33" s="197">
        <f t="shared" si="1"/>
        <v>532</v>
      </c>
    </row>
    <row r="34" spans="1:7" ht="15">
      <c r="A34" s="190" t="s">
        <v>204</v>
      </c>
      <c r="B34" s="140">
        <v>0</v>
      </c>
      <c r="C34" s="185">
        <v>1</v>
      </c>
      <c r="D34" s="202">
        <v>0</v>
      </c>
      <c r="E34" s="194">
        <v>1</v>
      </c>
      <c r="F34" s="138">
        <f t="shared" si="0"/>
        <v>2</v>
      </c>
      <c r="G34" s="197">
        <f t="shared" si="1"/>
        <v>0.5</v>
      </c>
    </row>
    <row r="35" spans="1:7" ht="15">
      <c r="A35" s="190" t="s">
        <v>256</v>
      </c>
      <c r="B35" s="140">
        <v>19</v>
      </c>
      <c r="C35" s="185">
        <v>38</v>
      </c>
      <c r="D35" s="202">
        <v>8</v>
      </c>
      <c r="E35" s="194">
        <v>7</v>
      </c>
      <c r="F35" s="138">
        <f t="shared" si="0"/>
        <v>72</v>
      </c>
      <c r="G35" s="197">
        <f t="shared" si="1"/>
        <v>18</v>
      </c>
    </row>
    <row r="36" spans="1:7" ht="15">
      <c r="A36" s="190" t="s">
        <v>192</v>
      </c>
      <c r="B36" s="140">
        <v>0</v>
      </c>
      <c r="C36" s="185">
        <v>0</v>
      </c>
      <c r="D36" s="202">
        <v>0</v>
      </c>
      <c r="E36" s="194">
        <v>0</v>
      </c>
      <c r="F36" s="138">
        <f t="shared" si="0"/>
        <v>0</v>
      </c>
      <c r="G36" s="197">
        <f t="shared" si="1"/>
        <v>0</v>
      </c>
    </row>
    <row r="37" spans="1:7" ht="15">
      <c r="A37" s="190" t="s">
        <v>25</v>
      </c>
      <c r="B37" s="140">
        <v>616</v>
      </c>
      <c r="C37" s="185">
        <v>572</v>
      </c>
      <c r="D37" s="202">
        <v>476</v>
      </c>
      <c r="E37" s="194">
        <v>714</v>
      </c>
      <c r="F37" s="138">
        <f t="shared" si="0"/>
        <v>2378</v>
      </c>
      <c r="G37" s="197">
        <f t="shared" si="1"/>
        <v>594.5</v>
      </c>
    </row>
    <row r="38" spans="1:7" ht="15">
      <c r="A38" s="190" t="s">
        <v>212</v>
      </c>
      <c r="B38" s="140">
        <v>9</v>
      </c>
      <c r="C38" s="185">
        <v>7</v>
      </c>
      <c r="D38" s="202">
        <v>0</v>
      </c>
      <c r="E38" s="194">
        <v>1</v>
      </c>
      <c r="F38" s="138">
        <f t="shared" si="0"/>
        <v>17</v>
      </c>
      <c r="G38" s="197">
        <f t="shared" si="1"/>
        <v>4.25</v>
      </c>
    </row>
    <row r="39" spans="1:7" ht="15">
      <c r="A39" s="190" t="s">
        <v>213</v>
      </c>
      <c r="B39" s="140">
        <v>0</v>
      </c>
      <c r="C39" s="185">
        <v>0</v>
      </c>
      <c r="D39" s="202">
        <v>0</v>
      </c>
      <c r="E39" s="194">
        <v>0</v>
      </c>
      <c r="F39" s="138">
        <f t="shared" si="0"/>
        <v>0</v>
      </c>
      <c r="G39" s="197">
        <f t="shared" si="1"/>
        <v>0</v>
      </c>
    </row>
    <row r="40" spans="1:7" ht="15">
      <c r="A40" s="190" t="s">
        <v>144</v>
      </c>
      <c r="B40" s="140">
        <v>100</v>
      </c>
      <c r="C40" s="185">
        <v>58</v>
      </c>
      <c r="D40" s="202">
        <v>107</v>
      </c>
      <c r="E40" s="194">
        <v>10</v>
      </c>
      <c r="F40" s="138">
        <f t="shared" si="0"/>
        <v>275</v>
      </c>
      <c r="G40" s="197">
        <f t="shared" si="1"/>
        <v>68.75</v>
      </c>
    </row>
    <row r="41" spans="1:7" ht="15">
      <c r="A41" s="190" t="s">
        <v>157</v>
      </c>
      <c r="B41" s="140">
        <v>2</v>
      </c>
      <c r="C41" s="185">
        <v>6</v>
      </c>
      <c r="D41" s="202">
        <v>2</v>
      </c>
      <c r="E41" s="194">
        <v>8</v>
      </c>
      <c r="F41" s="138">
        <f t="shared" si="0"/>
        <v>18</v>
      </c>
      <c r="G41" s="197">
        <f t="shared" si="1"/>
        <v>4.5</v>
      </c>
    </row>
    <row r="42" spans="1:7" ht="15">
      <c r="A42" s="190" t="s">
        <v>92</v>
      </c>
      <c r="B42" s="140">
        <v>349</v>
      </c>
      <c r="C42" s="185">
        <v>386</v>
      </c>
      <c r="D42" s="202">
        <v>141</v>
      </c>
      <c r="E42" s="194">
        <v>203</v>
      </c>
      <c r="F42" s="138">
        <f t="shared" si="0"/>
        <v>1079</v>
      </c>
      <c r="G42" s="197">
        <f t="shared" si="1"/>
        <v>269.75</v>
      </c>
    </row>
    <row r="43" spans="1:7" ht="15">
      <c r="A43" s="190" t="s">
        <v>86</v>
      </c>
      <c r="B43" s="140">
        <v>141</v>
      </c>
      <c r="C43" s="185">
        <v>40</v>
      </c>
      <c r="D43" s="202">
        <v>99</v>
      </c>
      <c r="E43" s="194">
        <v>235</v>
      </c>
      <c r="F43" s="138">
        <f t="shared" si="0"/>
        <v>515</v>
      </c>
      <c r="G43" s="197">
        <f t="shared" si="1"/>
        <v>128.75</v>
      </c>
    </row>
    <row r="44" spans="1:7" ht="15">
      <c r="A44" s="190" t="s">
        <v>187</v>
      </c>
      <c r="B44" s="140">
        <v>0</v>
      </c>
      <c r="C44" s="185">
        <v>0</v>
      </c>
      <c r="D44" s="202">
        <v>0</v>
      </c>
      <c r="E44" s="194">
        <v>1</v>
      </c>
      <c r="F44" s="138">
        <f t="shared" si="0"/>
        <v>1</v>
      </c>
      <c r="G44" s="197">
        <f t="shared" si="1"/>
        <v>0.25</v>
      </c>
    </row>
    <row r="45" spans="1:7" ht="15">
      <c r="A45" s="190" t="s">
        <v>257</v>
      </c>
      <c r="B45" s="140">
        <v>39</v>
      </c>
      <c r="C45" s="185">
        <v>26</v>
      </c>
      <c r="D45" s="202">
        <v>2</v>
      </c>
      <c r="E45" s="194">
        <v>1</v>
      </c>
      <c r="F45" s="138">
        <f t="shared" si="0"/>
        <v>68</v>
      </c>
      <c r="G45" s="197">
        <f t="shared" si="1"/>
        <v>17</v>
      </c>
    </row>
    <row r="46" spans="1:7" ht="15">
      <c r="A46" s="190" t="s">
        <v>214</v>
      </c>
      <c r="B46" s="140">
        <v>0</v>
      </c>
      <c r="C46" s="185">
        <v>0</v>
      </c>
      <c r="D46" s="202">
        <v>0</v>
      </c>
      <c r="E46" s="194">
        <v>0</v>
      </c>
      <c r="F46" s="138">
        <f t="shared" si="0"/>
        <v>0</v>
      </c>
      <c r="G46" s="197">
        <f t="shared" si="1"/>
        <v>0</v>
      </c>
    </row>
    <row r="47" spans="1:7" ht="15">
      <c r="A47" s="190" t="s">
        <v>102</v>
      </c>
      <c r="B47" s="140">
        <v>53</v>
      </c>
      <c r="C47" s="185">
        <v>102</v>
      </c>
      <c r="D47" s="202">
        <v>22</v>
      </c>
      <c r="E47" s="194">
        <v>46</v>
      </c>
      <c r="F47" s="138">
        <f t="shared" si="0"/>
        <v>223</v>
      </c>
      <c r="G47" s="197">
        <f t="shared" si="1"/>
        <v>55.75</v>
      </c>
    </row>
    <row r="48" spans="1:7" ht="15">
      <c r="A48" s="190" t="s">
        <v>142</v>
      </c>
      <c r="B48" s="140">
        <v>24</v>
      </c>
      <c r="C48" s="185">
        <v>12</v>
      </c>
      <c r="D48" s="202">
        <v>2</v>
      </c>
      <c r="E48" s="194">
        <v>8</v>
      </c>
      <c r="F48" s="138">
        <f t="shared" si="0"/>
        <v>46</v>
      </c>
      <c r="G48" s="197">
        <f t="shared" si="1"/>
        <v>11.5</v>
      </c>
    </row>
    <row r="49" spans="1:7" ht="15">
      <c r="A49" s="190" t="s">
        <v>109</v>
      </c>
      <c r="B49" s="140">
        <v>8</v>
      </c>
      <c r="C49" s="185">
        <v>6</v>
      </c>
      <c r="D49" s="202">
        <v>10</v>
      </c>
      <c r="E49" s="194">
        <v>0</v>
      </c>
      <c r="F49" s="138">
        <f t="shared" si="0"/>
        <v>24</v>
      </c>
      <c r="G49" s="197">
        <f t="shared" si="1"/>
        <v>6</v>
      </c>
    </row>
    <row r="50" spans="1:7" ht="15">
      <c r="A50" s="190" t="s">
        <v>150</v>
      </c>
      <c r="B50" s="140">
        <v>14</v>
      </c>
      <c r="C50" s="185">
        <v>11</v>
      </c>
      <c r="D50" s="202">
        <v>11</v>
      </c>
      <c r="E50" s="194">
        <v>5</v>
      </c>
      <c r="F50" s="138">
        <f t="shared" si="0"/>
        <v>41</v>
      </c>
      <c r="G50" s="197">
        <f t="shared" si="1"/>
        <v>10.25</v>
      </c>
    </row>
    <row r="51" spans="1:7" ht="15">
      <c r="A51" s="190" t="s">
        <v>128</v>
      </c>
      <c r="B51" s="140">
        <v>72</v>
      </c>
      <c r="C51" s="185">
        <v>98</v>
      </c>
      <c r="D51" s="202">
        <v>109</v>
      </c>
      <c r="E51" s="194">
        <v>147</v>
      </c>
      <c r="F51" s="138">
        <f t="shared" si="0"/>
        <v>426</v>
      </c>
      <c r="G51" s="197">
        <f t="shared" si="1"/>
        <v>106.5</v>
      </c>
    </row>
    <row r="52" spans="1:7" ht="15">
      <c r="A52" s="190" t="s">
        <v>258</v>
      </c>
      <c r="B52" s="140">
        <v>12</v>
      </c>
      <c r="C52" s="185">
        <v>12</v>
      </c>
      <c r="D52" s="202">
        <v>0</v>
      </c>
      <c r="E52" s="194">
        <v>7</v>
      </c>
      <c r="F52" s="138">
        <f t="shared" si="0"/>
        <v>31</v>
      </c>
      <c r="G52" s="197">
        <f t="shared" si="1"/>
        <v>7.75</v>
      </c>
    </row>
    <row r="53" spans="1:7" ht="15">
      <c r="A53" s="190" t="s">
        <v>259</v>
      </c>
      <c r="B53" s="140">
        <v>7</v>
      </c>
      <c r="C53" s="185">
        <v>5</v>
      </c>
      <c r="D53" s="202">
        <v>2</v>
      </c>
      <c r="E53" s="194">
        <v>2</v>
      </c>
      <c r="F53" s="138">
        <f t="shared" si="0"/>
        <v>16</v>
      </c>
      <c r="G53" s="197">
        <f t="shared" si="1"/>
        <v>4</v>
      </c>
    </row>
    <row r="54" spans="1:7" ht="15">
      <c r="A54" s="190" t="s">
        <v>107</v>
      </c>
      <c r="B54" s="140">
        <v>51</v>
      </c>
      <c r="C54" s="185">
        <v>53</v>
      </c>
      <c r="D54" s="202">
        <v>15</v>
      </c>
      <c r="E54" s="194">
        <v>32</v>
      </c>
      <c r="F54" s="138">
        <f t="shared" si="0"/>
        <v>151</v>
      </c>
      <c r="G54" s="197">
        <f t="shared" si="1"/>
        <v>37.75</v>
      </c>
    </row>
    <row r="55" spans="1:7" ht="15">
      <c r="A55" s="190" t="s">
        <v>260</v>
      </c>
      <c r="B55" s="140">
        <v>3</v>
      </c>
      <c r="C55" s="185">
        <v>2</v>
      </c>
      <c r="D55" s="202">
        <v>0</v>
      </c>
      <c r="E55" s="194">
        <v>4</v>
      </c>
      <c r="F55" s="138">
        <f t="shared" si="0"/>
        <v>9</v>
      </c>
      <c r="G55" s="197">
        <f t="shared" si="1"/>
        <v>2.25</v>
      </c>
    </row>
    <row r="56" spans="1:7" ht="15">
      <c r="A56" s="190" t="s">
        <v>198</v>
      </c>
      <c r="B56" s="140">
        <v>0</v>
      </c>
      <c r="C56" s="185">
        <v>1</v>
      </c>
      <c r="D56" s="202">
        <v>0</v>
      </c>
      <c r="E56" s="194">
        <v>2</v>
      </c>
      <c r="F56" s="138">
        <f t="shared" si="0"/>
        <v>3</v>
      </c>
      <c r="G56" s="197">
        <f t="shared" si="1"/>
        <v>0.75</v>
      </c>
    </row>
    <row r="57" spans="1:7" ht="15">
      <c r="A57" s="190" t="s">
        <v>261</v>
      </c>
      <c r="B57" s="140">
        <v>9</v>
      </c>
      <c r="C57" s="185">
        <v>8</v>
      </c>
      <c r="D57" s="202">
        <v>2</v>
      </c>
      <c r="E57" s="194">
        <v>2</v>
      </c>
      <c r="F57" s="138">
        <f t="shared" si="0"/>
        <v>21</v>
      </c>
      <c r="G57" s="197">
        <f t="shared" si="1"/>
        <v>5.25</v>
      </c>
    </row>
    <row r="58" spans="1:7" ht="15">
      <c r="A58" s="190" t="s">
        <v>134</v>
      </c>
      <c r="B58" s="140">
        <v>29</v>
      </c>
      <c r="C58" s="185">
        <v>42</v>
      </c>
      <c r="D58" s="202">
        <v>2</v>
      </c>
      <c r="E58" s="194">
        <v>12</v>
      </c>
      <c r="F58" s="138">
        <f t="shared" si="0"/>
        <v>85</v>
      </c>
      <c r="G58" s="197">
        <f t="shared" si="1"/>
        <v>21.25</v>
      </c>
    </row>
    <row r="59" spans="1:7" ht="15">
      <c r="A59" s="190" t="s">
        <v>130</v>
      </c>
      <c r="B59" s="140">
        <v>32</v>
      </c>
      <c r="C59" s="185">
        <v>54</v>
      </c>
      <c r="D59" s="202">
        <v>46</v>
      </c>
      <c r="E59" s="194">
        <v>38</v>
      </c>
      <c r="F59" s="138">
        <f t="shared" si="0"/>
        <v>170</v>
      </c>
      <c r="G59" s="197">
        <f t="shared" si="1"/>
        <v>42.5</v>
      </c>
    </row>
    <row r="60" spans="1:7" ht="15">
      <c r="A60" s="190" t="s">
        <v>178</v>
      </c>
      <c r="B60" s="140">
        <v>4</v>
      </c>
      <c r="C60" s="185">
        <v>10</v>
      </c>
      <c r="D60" s="202">
        <v>4</v>
      </c>
      <c r="E60" s="194">
        <v>3</v>
      </c>
      <c r="F60" s="138">
        <f t="shared" si="0"/>
        <v>21</v>
      </c>
      <c r="G60" s="197">
        <f t="shared" si="1"/>
        <v>5.25</v>
      </c>
    </row>
    <row r="61" spans="1:7" ht="15">
      <c r="A61" s="190" t="s">
        <v>127</v>
      </c>
      <c r="B61" s="140">
        <v>9</v>
      </c>
      <c r="C61" s="185">
        <v>7</v>
      </c>
      <c r="D61" s="202">
        <v>10</v>
      </c>
      <c r="E61" s="194">
        <v>13</v>
      </c>
      <c r="F61" s="138">
        <f t="shared" si="0"/>
        <v>39</v>
      </c>
      <c r="G61" s="197">
        <f t="shared" si="1"/>
        <v>9.75</v>
      </c>
    </row>
    <row r="62" spans="1:7" ht="15">
      <c r="A62" s="190" t="s">
        <v>185</v>
      </c>
      <c r="B62" s="140">
        <v>0</v>
      </c>
      <c r="C62" s="185">
        <v>2</v>
      </c>
      <c r="D62" s="202">
        <v>0</v>
      </c>
      <c r="E62" s="194">
        <v>0</v>
      </c>
      <c r="F62" s="138">
        <f t="shared" si="0"/>
        <v>2</v>
      </c>
      <c r="G62" s="197">
        <f t="shared" si="1"/>
        <v>0.5</v>
      </c>
    </row>
    <row r="63" spans="1:7" ht="15">
      <c r="A63" s="190" t="s">
        <v>175</v>
      </c>
      <c r="B63" s="140">
        <v>6</v>
      </c>
      <c r="C63" s="185">
        <v>7</v>
      </c>
      <c r="D63" s="202">
        <v>5</v>
      </c>
      <c r="E63" s="194">
        <v>14</v>
      </c>
      <c r="F63" s="138">
        <f t="shared" si="0"/>
        <v>32</v>
      </c>
      <c r="G63" s="197">
        <f t="shared" si="1"/>
        <v>8</v>
      </c>
    </row>
    <row r="64" spans="1:7" ht="15">
      <c r="A64" s="190" t="s">
        <v>139</v>
      </c>
      <c r="B64" s="140">
        <v>2</v>
      </c>
      <c r="C64" s="185">
        <v>3</v>
      </c>
      <c r="D64" s="202">
        <v>25</v>
      </c>
      <c r="E64" s="194">
        <v>3</v>
      </c>
      <c r="F64" s="138">
        <f t="shared" si="0"/>
        <v>33</v>
      </c>
      <c r="G64" s="197">
        <f t="shared" si="1"/>
        <v>8.25</v>
      </c>
    </row>
    <row r="65" spans="1:7" ht="15">
      <c r="A65" s="190" t="s">
        <v>170</v>
      </c>
      <c r="B65" s="140">
        <v>56</v>
      </c>
      <c r="C65" s="185">
        <v>57</v>
      </c>
      <c r="D65" s="202">
        <v>25</v>
      </c>
      <c r="E65" s="194">
        <v>45</v>
      </c>
      <c r="F65" s="138">
        <f t="shared" si="0"/>
        <v>183</v>
      </c>
      <c r="G65" s="197">
        <f t="shared" si="1"/>
        <v>45.75</v>
      </c>
    </row>
    <row r="66" spans="1:7" ht="15">
      <c r="A66" s="190" t="s">
        <v>215</v>
      </c>
      <c r="B66" s="140">
        <v>0</v>
      </c>
      <c r="C66" s="185">
        <v>0</v>
      </c>
      <c r="D66" s="202">
        <v>0</v>
      </c>
      <c r="E66" s="194">
        <v>0</v>
      </c>
      <c r="F66" s="138">
        <f t="shared" si="0"/>
        <v>0</v>
      </c>
      <c r="G66" s="197">
        <f t="shared" si="1"/>
        <v>0</v>
      </c>
    </row>
    <row r="67" spans="1:7" ht="15">
      <c r="A67" s="190" t="s">
        <v>262</v>
      </c>
      <c r="B67" s="140">
        <v>2</v>
      </c>
      <c r="C67" s="185">
        <v>3</v>
      </c>
      <c r="D67" s="202">
        <v>0</v>
      </c>
      <c r="E67" s="194">
        <v>7</v>
      </c>
      <c r="F67" s="138">
        <f t="shared" si="0"/>
        <v>12</v>
      </c>
      <c r="G67" s="197">
        <f t="shared" si="1"/>
        <v>3</v>
      </c>
    </row>
    <row r="68" spans="1:7" ht="15">
      <c r="A68" s="190" t="s">
        <v>263</v>
      </c>
      <c r="B68" s="140">
        <v>60</v>
      </c>
      <c r="C68" s="185">
        <v>33</v>
      </c>
      <c r="D68" s="202">
        <v>30</v>
      </c>
      <c r="E68" s="194">
        <v>41</v>
      </c>
      <c r="F68" s="138">
        <f t="shared" si="0"/>
        <v>164</v>
      </c>
      <c r="G68" s="197">
        <f t="shared" si="1"/>
        <v>41</v>
      </c>
    </row>
    <row r="69" spans="1:7" ht="15">
      <c r="A69" s="190" t="s">
        <v>156</v>
      </c>
      <c r="B69" s="140">
        <v>27</v>
      </c>
      <c r="C69" s="185">
        <v>13</v>
      </c>
      <c r="D69" s="202">
        <v>7</v>
      </c>
      <c r="E69" s="194">
        <v>3</v>
      </c>
      <c r="F69" s="138">
        <f t="shared" si="0"/>
        <v>50</v>
      </c>
      <c r="G69" s="197">
        <f t="shared" si="1"/>
        <v>12.5</v>
      </c>
    </row>
    <row r="70" spans="1:7" ht="15">
      <c r="A70" s="190" t="s">
        <v>155</v>
      </c>
      <c r="B70" s="140">
        <v>9</v>
      </c>
      <c r="C70" s="185">
        <v>16</v>
      </c>
      <c r="D70" s="202">
        <v>4</v>
      </c>
      <c r="E70" s="194">
        <v>9</v>
      </c>
      <c r="F70" s="138">
        <f aca="true" t="shared" si="2" ref="F70:F133">SUM(B70:E70)</f>
        <v>38</v>
      </c>
      <c r="G70" s="197">
        <f aca="true" t="shared" si="3" ref="G70:G133">AVERAGE(B70:E70)</f>
        <v>9.5</v>
      </c>
    </row>
    <row r="71" spans="1:7" ht="15">
      <c r="A71" s="190" t="s">
        <v>137</v>
      </c>
      <c r="B71" s="140">
        <v>5</v>
      </c>
      <c r="C71" s="185">
        <v>6</v>
      </c>
      <c r="D71" s="202">
        <v>1</v>
      </c>
      <c r="E71" s="194">
        <v>0</v>
      </c>
      <c r="F71" s="138">
        <f t="shared" si="2"/>
        <v>12</v>
      </c>
      <c r="G71" s="197">
        <f t="shared" si="3"/>
        <v>3</v>
      </c>
    </row>
    <row r="72" spans="1:7" ht="15">
      <c r="A72" s="190" t="s">
        <v>131</v>
      </c>
      <c r="B72" s="140">
        <v>47</v>
      </c>
      <c r="C72" s="185">
        <v>29</v>
      </c>
      <c r="D72" s="202">
        <v>17</v>
      </c>
      <c r="E72" s="194">
        <v>29</v>
      </c>
      <c r="F72" s="138">
        <f t="shared" si="2"/>
        <v>122</v>
      </c>
      <c r="G72" s="197">
        <f t="shared" si="3"/>
        <v>30.5</v>
      </c>
    </row>
    <row r="73" spans="1:7" ht="15">
      <c r="A73" s="190" t="s">
        <v>138</v>
      </c>
      <c r="B73" s="140">
        <v>13</v>
      </c>
      <c r="C73" s="185">
        <v>14</v>
      </c>
      <c r="D73" s="202">
        <v>13</v>
      </c>
      <c r="E73" s="194">
        <v>22</v>
      </c>
      <c r="F73" s="138">
        <f t="shared" si="2"/>
        <v>62</v>
      </c>
      <c r="G73" s="197">
        <f t="shared" si="3"/>
        <v>15.5</v>
      </c>
    </row>
    <row r="74" spans="1:7" ht="15">
      <c r="A74" s="190" t="s">
        <v>205</v>
      </c>
      <c r="B74" s="140">
        <v>0</v>
      </c>
      <c r="C74" s="185">
        <v>0</v>
      </c>
      <c r="D74" s="202">
        <v>0</v>
      </c>
      <c r="E74" s="194">
        <v>0</v>
      </c>
      <c r="F74" s="138">
        <f t="shared" si="2"/>
        <v>0</v>
      </c>
      <c r="G74" s="197">
        <f t="shared" si="3"/>
        <v>0</v>
      </c>
    </row>
    <row r="75" spans="1:7" ht="15">
      <c r="A75" s="190" t="s">
        <v>264</v>
      </c>
      <c r="B75" s="140">
        <v>1</v>
      </c>
      <c r="C75" s="185">
        <v>0</v>
      </c>
      <c r="D75" s="202">
        <v>0</v>
      </c>
      <c r="E75" s="194">
        <v>1</v>
      </c>
      <c r="F75" s="138">
        <f t="shared" si="2"/>
        <v>2</v>
      </c>
      <c r="G75" s="197">
        <f t="shared" si="3"/>
        <v>0.5</v>
      </c>
    </row>
    <row r="76" spans="1:7" ht="15">
      <c r="A76" s="190" t="s">
        <v>265</v>
      </c>
      <c r="B76" s="140">
        <v>0</v>
      </c>
      <c r="C76" s="185">
        <v>0</v>
      </c>
      <c r="D76" s="202">
        <v>0</v>
      </c>
      <c r="E76" s="194">
        <v>1</v>
      </c>
      <c r="F76" s="138">
        <f t="shared" si="2"/>
        <v>1</v>
      </c>
      <c r="G76" s="197">
        <f t="shared" si="3"/>
        <v>0.25</v>
      </c>
    </row>
    <row r="77" spans="1:7" ht="15">
      <c r="A77" s="190" t="s">
        <v>304</v>
      </c>
      <c r="B77" s="140">
        <v>0</v>
      </c>
      <c r="C77" s="185">
        <v>0</v>
      </c>
      <c r="D77" s="202">
        <v>1</v>
      </c>
      <c r="E77" s="194">
        <v>0</v>
      </c>
      <c r="F77" s="138">
        <f t="shared" si="2"/>
        <v>1</v>
      </c>
      <c r="G77" s="197">
        <f t="shared" si="3"/>
        <v>0.25</v>
      </c>
    </row>
    <row r="78" spans="1:7" ht="15">
      <c r="A78" s="190" t="s">
        <v>136</v>
      </c>
      <c r="B78" s="140">
        <v>21</v>
      </c>
      <c r="C78" s="185">
        <v>26</v>
      </c>
      <c r="D78" s="202">
        <v>8</v>
      </c>
      <c r="E78" s="194">
        <v>2</v>
      </c>
      <c r="F78" s="138">
        <f t="shared" si="2"/>
        <v>57</v>
      </c>
      <c r="G78" s="197">
        <f t="shared" si="3"/>
        <v>14.25</v>
      </c>
    </row>
    <row r="79" spans="1:7" ht="15">
      <c r="A79" s="190" t="s">
        <v>186</v>
      </c>
      <c r="B79" s="140">
        <v>63</v>
      </c>
      <c r="C79" s="185">
        <v>79</v>
      </c>
      <c r="D79" s="202">
        <v>26</v>
      </c>
      <c r="E79" s="194">
        <v>7</v>
      </c>
      <c r="F79" s="138">
        <f t="shared" si="2"/>
        <v>175</v>
      </c>
      <c r="G79" s="197">
        <f t="shared" si="3"/>
        <v>43.75</v>
      </c>
    </row>
    <row r="80" spans="1:7" s="122" customFormat="1" ht="15">
      <c r="A80" s="190" t="s">
        <v>315</v>
      </c>
      <c r="B80" s="140">
        <v>21</v>
      </c>
      <c r="C80" s="185">
        <v>24</v>
      </c>
      <c r="D80" s="202">
        <v>6</v>
      </c>
      <c r="E80" s="194">
        <v>4</v>
      </c>
      <c r="F80" s="138">
        <f t="shared" si="2"/>
        <v>55</v>
      </c>
      <c r="G80" s="197">
        <f t="shared" si="3"/>
        <v>13.75</v>
      </c>
    </row>
    <row r="81" spans="1:7" ht="15">
      <c r="A81" s="190" t="s">
        <v>193</v>
      </c>
      <c r="B81" s="140">
        <v>17</v>
      </c>
      <c r="C81" s="185">
        <v>7</v>
      </c>
      <c r="D81" s="202">
        <v>1</v>
      </c>
      <c r="E81" s="194">
        <v>6</v>
      </c>
      <c r="F81" s="138">
        <f t="shared" si="2"/>
        <v>31</v>
      </c>
      <c r="G81" s="197">
        <f t="shared" si="3"/>
        <v>7.75</v>
      </c>
    </row>
    <row r="82" spans="1:7" ht="15">
      <c r="A82" s="190" t="s">
        <v>266</v>
      </c>
      <c r="B82" s="140">
        <v>5</v>
      </c>
      <c r="C82" s="185">
        <v>16</v>
      </c>
      <c r="D82" s="202">
        <v>6</v>
      </c>
      <c r="E82" s="194">
        <v>0</v>
      </c>
      <c r="F82" s="138">
        <f t="shared" si="2"/>
        <v>27</v>
      </c>
      <c r="G82" s="197">
        <f t="shared" si="3"/>
        <v>6.75</v>
      </c>
    </row>
    <row r="83" spans="1:7" ht="15">
      <c r="A83" s="190" t="s">
        <v>28</v>
      </c>
      <c r="B83" s="140">
        <v>266</v>
      </c>
      <c r="C83" s="185">
        <v>240</v>
      </c>
      <c r="D83" s="202">
        <v>129</v>
      </c>
      <c r="E83" s="194">
        <v>300</v>
      </c>
      <c r="F83" s="138">
        <f t="shared" si="2"/>
        <v>935</v>
      </c>
      <c r="G83" s="197">
        <f t="shared" si="3"/>
        <v>233.75</v>
      </c>
    </row>
    <row r="84" spans="1:7" ht="15">
      <c r="A84" s="190" t="s">
        <v>146</v>
      </c>
      <c r="B84" s="140">
        <v>6</v>
      </c>
      <c r="C84" s="185">
        <v>7</v>
      </c>
      <c r="D84" s="202">
        <v>3</v>
      </c>
      <c r="E84" s="194">
        <v>11</v>
      </c>
      <c r="F84" s="138">
        <f t="shared" si="2"/>
        <v>27</v>
      </c>
      <c r="G84" s="197">
        <f t="shared" si="3"/>
        <v>6.75</v>
      </c>
    </row>
    <row r="85" spans="1:7" ht="15">
      <c r="A85" s="190" t="s">
        <v>159</v>
      </c>
      <c r="B85" s="140">
        <v>0</v>
      </c>
      <c r="C85" s="185">
        <v>0</v>
      </c>
      <c r="D85" s="202">
        <v>0</v>
      </c>
      <c r="E85" s="194">
        <v>0</v>
      </c>
      <c r="F85" s="138">
        <f t="shared" si="2"/>
        <v>0</v>
      </c>
      <c r="G85" s="197">
        <f t="shared" si="3"/>
        <v>0</v>
      </c>
    </row>
    <row r="86" spans="1:7" ht="15">
      <c r="A86" s="190" t="s">
        <v>98</v>
      </c>
      <c r="B86" s="140">
        <v>179</v>
      </c>
      <c r="C86" s="185">
        <v>141</v>
      </c>
      <c r="D86" s="202">
        <v>112</v>
      </c>
      <c r="E86" s="194">
        <v>159</v>
      </c>
      <c r="F86" s="138">
        <f t="shared" si="2"/>
        <v>591</v>
      </c>
      <c r="G86" s="197">
        <f t="shared" si="3"/>
        <v>147.75</v>
      </c>
    </row>
    <row r="87" spans="1:7" ht="15">
      <c r="A87" s="190" t="s">
        <v>267</v>
      </c>
      <c r="B87" s="140">
        <v>0</v>
      </c>
      <c r="C87" s="185">
        <v>0</v>
      </c>
      <c r="D87" s="202">
        <v>0</v>
      </c>
      <c r="E87" s="194">
        <v>1</v>
      </c>
      <c r="F87" s="138">
        <f t="shared" si="2"/>
        <v>1</v>
      </c>
      <c r="G87" s="197">
        <f t="shared" si="3"/>
        <v>0.25</v>
      </c>
    </row>
    <row r="88" spans="1:7" ht="15">
      <c r="A88" s="190" t="s">
        <v>153</v>
      </c>
      <c r="B88" s="140">
        <v>10</v>
      </c>
      <c r="C88" s="185">
        <v>15</v>
      </c>
      <c r="D88" s="202">
        <v>6</v>
      </c>
      <c r="E88" s="194">
        <v>4</v>
      </c>
      <c r="F88" s="138">
        <f t="shared" si="2"/>
        <v>35</v>
      </c>
      <c r="G88" s="197">
        <f t="shared" si="3"/>
        <v>8.75</v>
      </c>
    </row>
    <row r="89" spans="1:7" ht="15">
      <c r="A89" s="190" t="s">
        <v>268</v>
      </c>
      <c r="B89" s="140">
        <v>0</v>
      </c>
      <c r="C89" s="185">
        <v>0</v>
      </c>
      <c r="D89" s="202">
        <v>0</v>
      </c>
      <c r="E89" s="194">
        <v>2</v>
      </c>
      <c r="F89" s="138">
        <f t="shared" si="2"/>
        <v>2</v>
      </c>
      <c r="G89" s="197">
        <f t="shared" si="3"/>
        <v>0.5</v>
      </c>
    </row>
    <row r="90" spans="1:7" ht="15">
      <c r="A90" s="190" t="s">
        <v>113</v>
      </c>
      <c r="B90" s="140">
        <v>27</v>
      </c>
      <c r="C90" s="185">
        <v>34</v>
      </c>
      <c r="D90" s="202">
        <v>35</v>
      </c>
      <c r="E90" s="194">
        <v>24</v>
      </c>
      <c r="F90" s="138">
        <f t="shared" si="2"/>
        <v>120</v>
      </c>
      <c r="G90" s="197">
        <f t="shared" si="3"/>
        <v>30</v>
      </c>
    </row>
    <row r="91" spans="1:7" ht="15">
      <c r="A91" s="190" t="s">
        <v>91</v>
      </c>
      <c r="B91" s="140">
        <v>364</v>
      </c>
      <c r="C91" s="185">
        <v>304</v>
      </c>
      <c r="D91" s="202">
        <v>154</v>
      </c>
      <c r="E91" s="194">
        <v>221</v>
      </c>
      <c r="F91" s="138">
        <f t="shared" si="2"/>
        <v>1043</v>
      </c>
      <c r="G91" s="197">
        <f t="shared" si="3"/>
        <v>260.75</v>
      </c>
    </row>
    <row r="92" spans="1:7" ht="15">
      <c r="A92" s="190" t="s">
        <v>269</v>
      </c>
      <c r="B92" s="140">
        <v>194</v>
      </c>
      <c r="C92" s="185">
        <v>180</v>
      </c>
      <c r="D92" s="202">
        <v>68</v>
      </c>
      <c r="E92" s="194">
        <v>82</v>
      </c>
      <c r="F92" s="138">
        <f t="shared" si="2"/>
        <v>524</v>
      </c>
      <c r="G92" s="197">
        <f t="shared" si="3"/>
        <v>131</v>
      </c>
    </row>
    <row r="93" spans="1:7" ht="15">
      <c r="A93" s="190" t="s">
        <v>152</v>
      </c>
      <c r="B93" s="140">
        <v>1</v>
      </c>
      <c r="C93" s="185">
        <v>3</v>
      </c>
      <c r="D93" s="202">
        <v>0</v>
      </c>
      <c r="E93" s="194">
        <v>32</v>
      </c>
      <c r="F93" s="138">
        <f t="shared" si="2"/>
        <v>36</v>
      </c>
      <c r="G93" s="197">
        <f t="shared" si="3"/>
        <v>9</v>
      </c>
    </row>
    <row r="94" spans="1:7" ht="15">
      <c r="A94" s="190" t="s">
        <v>132</v>
      </c>
      <c r="B94" s="140">
        <v>62</v>
      </c>
      <c r="C94" s="185">
        <v>57</v>
      </c>
      <c r="D94" s="202">
        <v>3</v>
      </c>
      <c r="E94" s="194">
        <v>11</v>
      </c>
      <c r="F94" s="138">
        <f t="shared" si="2"/>
        <v>133</v>
      </c>
      <c r="G94" s="197">
        <f t="shared" si="3"/>
        <v>33.25</v>
      </c>
    </row>
    <row r="95" spans="1:7" ht="15">
      <c r="A95" s="190" t="s">
        <v>270</v>
      </c>
      <c r="B95" s="140">
        <v>16</v>
      </c>
      <c r="C95" s="185">
        <v>6</v>
      </c>
      <c r="D95" s="202">
        <v>4</v>
      </c>
      <c r="E95" s="194">
        <v>6</v>
      </c>
      <c r="F95" s="138">
        <f t="shared" si="2"/>
        <v>32</v>
      </c>
      <c r="G95" s="197">
        <f t="shared" si="3"/>
        <v>8</v>
      </c>
    </row>
    <row r="96" spans="1:7" ht="15">
      <c r="A96" s="190" t="s">
        <v>133</v>
      </c>
      <c r="B96" s="140">
        <v>3</v>
      </c>
      <c r="C96" s="185">
        <v>7</v>
      </c>
      <c r="D96" s="202">
        <v>3</v>
      </c>
      <c r="E96" s="194">
        <v>0</v>
      </c>
      <c r="F96" s="138">
        <f t="shared" si="2"/>
        <v>13</v>
      </c>
      <c r="G96" s="197">
        <f t="shared" si="3"/>
        <v>3.25</v>
      </c>
    </row>
    <row r="97" spans="1:7" ht="15">
      <c r="A97" s="190" t="s">
        <v>116</v>
      </c>
      <c r="B97" s="140">
        <v>42</v>
      </c>
      <c r="C97" s="185">
        <v>36</v>
      </c>
      <c r="D97" s="202">
        <v>41</v>
      </c>
      <c r="E97" s="194">
        <v>29</v>
      </c>
      <c r="F97" s="138">
        <f t="shared" si="2"/>
        <v>148</v>
      </c>
      <c r="G97" s="197">
        <f t="shared" si="3"/>
        <v>37</v>
      </c>
    </row>
    <row r="98" spans="1:7" ht="15">
      <c r="A98" s="190" t="s">
        <v>151</v>
      </c>
      <c r="B98" s="140">
        <v>0</v>
      </c>
      <c r="C98" s="185">
        <v>0</v>
      </c>
      <c r="D98" s="202">
        <v>0</v>
      </c>
      <c r="E98" s="194">
        <v>2</v>
      </c>
      <c r="F98" s="138">
        <f t="shared" si="2"/>
        <v>2</v>
      </c>
      <c r="G98" s="197">
        <f t="shared" si="3"/>
        <v>0.5</v>
      </c>
    </row>
    <row r="99" spans="1:7" ht="15">
      <c r="A99" s="190" t="s">
        <v>95</v>
      </c>
      <c r="B99" s="140">
        <v>301</v>
      </c>
      <c r="C99" s="185">
        <v>298</v>
      </c>
      <c r="D99" s="202">
        <v>222</v>
      </c>
      <c r="E99" s="194">
        <v>185</v>
      </c>
      <c r="F99" s="138">
        <f t="shared" si="2"/>
        <v>1006</v>
      </c>
      <c r="G99" s="197">
        <f t="shared" si="3"/>
        <v>251.5</v>
      </c>
    </row>
    <row r="100" spans="1:7" ht="15">
      <c r="A100" s="190" t="s">
        <v>305</v>
      </c>
      <c r="B100" s="140">
        <v>0</v>
      </c>
      <c r="C100" s="185">
        <v>1</v>
      </c>
      <c r="D100" s="202">
        <v>2</v>
      </c>
      <c r="E100" s="194">
        <v>0</v>
      </c>
      <c r="F100" s="138">
        <f t="shared" si="2"/>
        <v>3</v>
      </c>
      <c r="G100" s="197">
        <f t="shared" si="3"/>
        <v>0.75</v>
      </c>
    </row>
    <row r="101" spans="1:7" ht="15">
      <c r="A101" s="190" t="s">
        <v>101</v>
      </c>
      <c r="B101" s="140">
        <v>7</v>
      </c>
      <c r="C101" s="185">
        <v>2</v>
      </c>
      <c r="D101" s="202">
        <v>0</v>
      </c>
      <c r="E101" s="194">
        <v>1</v>
      </c>
      <c r="F101" s="138">
        <f t="shared" si="2"/>
        <v>10</v>
      </c>
      <c r="G101" s="197">
        <f t="shared" si="3"/>
        <v>2.5</v>
      </c>
    </row>
    <row r="102" spans="1:7" ht="15">
      <c r="A102" s="190" t="s">
        <v>141</v>
      </c>
      <c r="B102" s="140">
        <v>60</v>
      </c>
      <c r="C102" s="185">
        <v>60</v>
      </c>
      <c r="D102" s="202">
        <v>30</v>
      </c>
      <c r="E102" s="194">
        <v>2</v>
      </c>
      <c r="F102" s="138">
        <f t="shared" si="2"/>
        <v>152</v>
      </c>
      <c r="G102" s="197">
        <f t="shared" si="3"/>
        <v>38</v>
      </c>
    </row>
    <row r="103" spans="1:7" ht="15">
      <c r="A103" s="190" t="s">
        <v>135</v>
      </c>
      <c r="B103" s="140">
        <v>11</v>
      </c>
      <c r="C103" s="185">
        <v>4</v>
      </c>
      <c r="D103" s="202">
        <v>5</v>
      </c>
      <c r="E103" s="194">
        <v>9</v>
      </c>
      <c r="F103" s="138">
        <f t="shared" si="2"/>
        <v>29</v>
      </c>
      <c r="G103" s="197">
        <f t="shared" si="3"/>
        <v>7.25</v>
      </c>
    </row>
    <row r="104" spans="1:7" ht="15">
      <c r="A104" s="190" t="s">
        <v>271</v>
      </c>
      <c r="B104" s="140">
        <v>7</v>
      </c>
      <c r="C104" s="185">
        <v>4</v>
      </c>
      <c r="D104" s="202">
        <v>5</v>
      </c>
      <c r="E104" s="194">
        <v>1</v>
      </c>
      <c r="F104" s="138">
        <f t="shared" si="2"/>
        <v>17</v>
      </c>
      <c r="G104" s="197">
        <f t="shared" si="3"/>
        <v>4.25</v>
      </c>
    </row>
    <row r="105" spans="1:7" ht="15">
      <c r="A105" s="190" t="s">
        <v>160</v>
      </c>
      <c r="B105" s="140">
        <v>0</v>
      </c>
      <c r="C105" s="185">
        <v>0</v>
      </c>
      <c r="D105" s="202">
        <v>0</v>
      </c>
      <c r="E105" s="194">
        <v>1</v>
      </c>
      <c r="F105" s="138">
        <f t="shared" si="2"/>
        <v>1</v>
      </c>
      <c r="G105" s="197">
        <f t="shared" si="3"/>
        <v>0.25</v>
      </c>
    </row>
    <row r="106" spans="1:7" ht="15">
      <c r="A106" s="190" t="s">
        <v>149</v>
      </c>
      <c r="B106" s="140">
        <v>12</v>
      </c>
      <c r="C106" s="185">
        <v>12</v>
      </c>
      <c r="D106" s="202">
        <v>5</v>
      </c>
      <c r="E106" s="194">
        <v>9</v>
      </c>
      <c r="F106" s="138">
        <f t="shared" si="2"/>
        <v>38</v>
      </c>
      <c r="G106" s="197">
        <f t="shared" si="3"/>
        <v>9.5</v>
      </c>
    </row>
    <row r="107" spans="1:7" ht="15">
      <c r="A107" s="190" t="s">
        <v>118</v>
      </c>
      <c r="B107" s="140">
        <v>473</v>
      </c>
      <c r="C107" s="185">
        <v>106</v>
      </c>
      <c r="D107" s="202">
        <v>62</v>
      </c>
      <c r="E107" s="194">
        <v>31</v>
      </c>
      <c r="F107" s="138">
        <f t="shared" si="2"/>
        <v>672</v>
      </c>
      <c r="G107" s="197">
        <f t="shared" si="3"/>
        <v>168</v>
      </c>
    </row>
    <row r="108" spans="1:7" ht="15">
      <c r="A108" s="190" t="s">
        <v>306</v>
      </c>
      <c r="B108" s="140">
        <v>1</v>
      </c>
      <c r="C108" s="185">
        <v>1</v>
      </c>
      <c r="D108" s="202">
        <v>1</v>
      </c>
      <c r="E108" s="194">
        <v>0</v>
      </c>
      <c r="F108" s="138">
        <f t="shared" si="2"/>
        <v>3</v>
      </c>
      <c r="G108" s="197">
        <f t="shared" si="3"/>
        <v>0.75</v>
      </c>
    </row>
    <row r="109" spans="1:7" s="122" customFormat="1" ht="15">
      <c r="A109" s="190" t="s">
        <v>316</v>
      </c>
      <c r="B109" s="140">
        <v>2</v>
      </c>
      <c r="C109" s="185">
        <v>4</v>
      </c>
      <c r="D109" s="202">
        <v>0</v>
      </c>
      <c r="E109" s="194">
        <v>0</v>
      </c>
      <c r="F109" s="138">
        <f t="shared" si="2"/>
        <v>6</v>
      </c>
      <c r="G109" s="197">
        <f t="shared" si="3"/>
        <v>1.5</v>
      </c>
    </row>
    <row r="110" spans="1:7" ht="15">
      <c r="A110" s="190" t="s">
        <v>206</v>
      </c>
      <c r="B110" s="140">
        <v>4</v>
      </c>
      <c r="C110" s="185">
        <v>4</v>
      </c>
      <c r="D110" s="202">
        <v>0</v>
      </c>
      <c r="E110" s="194">
        <v>0</v>
      </c>
      <c r="F110" s="138">
        <f t="shared" si="2"/>
        <v>8</v>
      </c>
      <c r="G110" s="197">
        <f t="shared" si="3"/>
        <v>2</v>
      </c>
    </row>
    <row r="111" spans="1:7" ht="15">
      <c r="A111" s="190" t="s">
        <v>96</v>
      </c>
      <c r="B111" s="140">
        <v>240</v>
      </c>
      <c r="C111" s="185">
        <v>309</v>
      </c>
      <c r="D111" s="202">
        <v>151</v>
      </c>
      <c r="E111" s="194">
        <v>287</v>
      </c>
      <c r="F111" s="138">
        <f t="shared" si="2"/>
        <v>987</v>
      </c>
      <c r="G111" s="197">
        <f t="shared" si="3"/>
        <v>246.75</v>
      </c>
    </row>
    <row r="112" spans="1:7" ht="15">
      <c r="A112" s="190" t="s">
        <v>129</v>
      </c>
      <c r="B112" s="140">
        <v>20</v>
      </c>
      <c r="C112" s="185">
        <v>23</v>
      </c>
      <c r="D112" s="202">
        <v>7</v>
      </c>
      <c r="E112" s="194">
        <v>20</v>
      </c>
      <c r="F112" s="138">
        <f t="shared" si="2"/>
        <v>70</v>
      </c>
      <c r="G112" s="197">
        <f t="shared" si="3"/>
        <v>17.5</v>
      </c>
    </row>
    <row r="113" spans="1:7" ht="15">
      <c r="A113" s="190" t="s">
        <v>112</v>
      </c>
      <c r="B113" s="140">
        <v>40</v>
      </c>
      <c r="C113" s="185">
        <v>35</v>
      </c>
      <c r="D113" s="202">
        <v>12</v>
      </c>
      <c r="E113" s="194">
        <v>38</v>
      </c>
      <c r="F113" s="138">
        <f t="shared" si="2"/>
        <v>125</v>
      </c>
      <c r="G113" s="197">
        <f t="shared" si="3"/>
        <v>31.25</v>
      </c>
    </row>
    <row r="114" spans="1:7" s="122" customFormat="1" ht="15">
      <c r="A114" s="190" t="s">
        <v>327</v>
      </c>
      <c r="B114" s="140">
        <v>6</v>
      </c>
      <c r="C114" s="185">
        <v>0</v>
      </c>
      <c r="D114" s="202">
        <v>0</v>
      </c>
      <c r="E114" s="194">
        <v>0</v>
      </c>
      <c r="F114" s="138">
        <f t="shared" si="2"/>
        <v>6</v>
      </c>
      <c r="G114" s="197">
        <f t="shared" si="3"/>
        <v>1.5</v>
      </c>
    </row>
    <row r="115" spans="1:7" ht="15">
      <c r="A115" s="190" t="s">
        <v>114</v>
      </c>
      <c r="B115" s="140">
        <v>59</v>
      </c>
      <c r="C115" s="185">
        <v>138</v>
      </c>
      <c r="D115" s="202">
        <v>70</v>
      </c>
      <c r="E115" s="194">
        <v>25</v>
      </c>
      <c r="F115" s="138">
        <f t="shared" si="2"/>
        <v>292</v>
      </c>
      <c r="G115" s="197">
        <f t="shared" si="3"/>
        <v>73</v>
      </c>
    </row>
    <row r="116" spans="1:7" ht="15">
      <c r="A116" s="190" t="s">
        <v>216</v>
      </c>
      <c r="B116" s="140">
        <v>0</v>
      </c>
      <c r="C116" s="185">
        <v>0</v>
      </c>
      <c r="D116" s="202">
        <v>0</v>
      </c>
      <c r="E116" s="194">
        <v>1</v>
      </c>
      <c r="F116" s="138">
        <f t="shared" si="2"/>
        <v>1</v>
      </c>
      <c r="G116" s="197">
        <f t="shared" si="3"/>
        <v>0.25</v>
      </c>
    </row>
    <row r="117" spans="1:7" ht="15">
      <c r="A117" s="190" t="s">
        <v>184</v>
      </c>
      <c r="B117" s="140">
        <v>3</v>
      </c>
      <c r="C117" s="185">
        <v>1</v>
      </c>
      <c r="D117" s="202">
        <v>4</v>
      </c>
      <c r="E117" s="194">
        <v>0</v>
      </c>
      <c r="F117" s="138">
        <f t="shared" si="2"/>
        <v>8</v>
      </c>
      <c r="G117" s="197">
        <f t="shared" si="3"/>
        <v>2</v>
      </c>
    </row>
    <row r="118" spans="1:7" ht="15">
      <c r="A118" s="190" t="s">
        <v>194</v>
      </c>
      <c r="B118" s="140">
        <v>0</v>
      </c>
      <c r="C118" s="185">
        <v>0</v>
      </c>
      <c r="D118" s="202">
        <v>0</v>
      </c>
      <c r="E118" s="194">
        <v>0</v>
      </c>
      <c r="F118" s="138">
        <f t="shared" si="2"/>
        <v>0</v>
      </c>
      <c r="G118" s="197">
        <f t="shared" si="3"/>
        <v>0</v>
      </c>
    </row>
    <row r="119" spans="1:7" ht="15">
      <c r="A119" s="190" t="s">
        <v>106</v>
      </c>
      <c r="B119" s="140">
        <v>28</v>
      </c>
      <c r="C119" s="185">
        <v>46</v>
      </c>
      <c r="D119" s="202">
        <v>27</v>
      </c>
      <c r="E119" s="194">
        <v>47</v>
      </c>
      <c r="F119" s="138">
        <f t="shared" si="2"/>
        <v>148</v>
      </c>
      <c r="G119" s="197">
        <f t="shared" si="3"/>
        <v>37</v>
      </c>
    </row>
    <row r="120" spans="1:7" ht="15">
      <c r="A120" s="190" t="s">
        <v>176</v>
      </c>
      <c r="B120" s="140">
        <v>0</v>
      </c>
      <c r="C120" s="185">
        <v>0</v>
      </c>
      <c r="D120" s="202">
        <v>1</v>
      </c>
      <c r="E120" s="194">
        <v>0</v>
      </c>
      <c r="F120" s="138">
        <f t="shared" si="2"/>
        <v>1</v>
      </c>
      <c r="G120" s="197">
        <f t="shared" si="3"/>
        <v>0.25</v>
      </c>
    </row>
    <row r="121" spans="1:7" ht="15">
      <c r="A121" s="190" t="s">
        <v>154</v>
      </c>
      <c r="B121" s="140">
        <v>4</v>
      </c>
      <c r="C121" s="185">
        <v>9</v>
      </c>
      <c r="D121" s="202">
        <v>38</v>
      </c>
      <c r="E121" s="194">
        <v>2</v>
      </c>
      <c r="F121" s="138">
        <f t="shared" si="2"/>
        <v>53</v>
      </c>
      <c r="G121" s="197">
        <f t="shared" si="3"/>
        <v>13.25</v>
      </c>
    </row>
    <row r="122" spans="1:7" ht="15">
      <c r="A122" s="190" t="s">
        <v>272</v>
      </c>
      <c r="B122" s="140">
        <v>15</v>
      </c>
      <c r="C122" s="185">
        <v>21</v>
      </c>
      <c r="D122" s="202">
        <v>13</v>
      </c>
      <c r="E122" s="194">
        <v>186</v>
      </c>
      <c r="F122" s="138">
        <f t="shared" si="2"/>
        <v>235</v>
      </c>
      <c r="G122" s="197">
        <f t="shared" si="3"/>
        <v>58.75</v>
      </c>
    </row>
    <row r="123" spans="1:7" s="122" customFormat="1" ht="15">
      <c r="A123" s="190" t="s">
        <v>317</v>
      </c>
      <c r="B123" s="140">
        <v>2</v>
      </c>
      <c r="C123" s="185">
        <v>1</v>
      </c>
      <c r="D123" s="202">
        <v>0</v>
      </c>
      <c r="E123" s="194">
        <v>0</v>
      </c>
      <c r="F123" s="138">
        <f t="shared" si="2"/>
        <v>3</v>
      </c>
      <c r="G123" s="197">
        <f t="shared" si="3"/>
        <v>0.75</v>
      </c>
    </row>
    <row r="124" spans="1:7" s="122" customFormat="1" ht="15">
      <c r="A124" s="190" t="s">
        <v>318</v>
      </c>
      <c r="B124" s="140">
        <v>119</v>
      </c>
      <c r="C124" s="185">
        <v>120</v>
      </c>
      <c r="D124" s="202">
        <v>0</v>
      </c>
      <c r="E124" s="194">
        <v>0</v>
      </c>
      <c r="F124" s="138">
        <f t="shared" si="2"/>
        <v>239</v>
      </c>
      <c r="G124" s="197">
        <f t="shared" si="3"/>
        <v>59.75</v>
      </c>
    </row>
    <row r="125" spans="1:7" ht="15">
      <c r="A125" s="190" t="s">
        <v>189</v>
      </c>
      <c r="B125" s="140">
        <v>1</v>
      </c>
      <c r="C125" s="185">
        <v>0</v>
      </c>
      <c r="D125" s="202">
        <v>0</v>
      </c>
      <c r="E125" s="194">
        <v>0</v>
      </c>
      <c r="F125" s="138">
        <f t="shared" si="2"/>
        <v>1</v>
      </c>
      <c r="G125" s="197">
        <f t="shared" si="3"/>
        <v>0.25</v>
      </c>
    </row>
    <row r="126" spans="1:7" ht="15">
      <c r="A126" s="190" t="s">
        <v>207</v>
      </c>
      <c r="B126" s="140">
        <v>6</v>
      </c>
      <c r="C126" s="185">
        <v>5</v>
      </c>
      <c r="D126" s="202">
        <v>4</v>
      </c>
      <c r="E126" s="194">
        <v>8</v>
      </c>
      <c r="F126" s="138">
        <f t="shared" si="2"/>
        <v>23</v>
      </c>
      <c r="G126" s="197">
        <f t="shared" si="3"/>
        <v>5.75</v>
      </c>
    </row>
    <row r="127" spans="1:7" ht="15">
      <c r="A127" s="190" t="s">
        <v>200</v>
      </c>
      <c r="B127" s="140">
        <v>0</v>
      </c>
      <c r="C127" s="185">
        <v>1</v>
      </c>
      <c r="D127" s="202">
        <v>1</v>
      </c>
      <c r="E127" s="194">
        <v>0</v>
      </c>
      <c r="F127" s="138">
        <f t="shared" si="2"/>
        <v>2</v>
      </c>
      <c r="G127" s="197">
        <f t="shared" si="3"/>
        <v>0.5</v>
      </c>
    </row>
    <row r="128" spans="1:7" ht="15">
      <c r="A128" s="190" t="s">
        <v>273</v>
      </c>
      <c r="B128" s="140">
        <v>0</v>
      </c>
      <c r="C128" s="185">
        <v>0</v>
      </c>
      <c r="D128" s="202">
        <v>0</v>
      </c>
      <c r="E128" s="194">
        <v>1</v>
      </c>
      <c r="F128" s="138">
        <f t="shared" si="2"/>
        <v>1</v>
      </c>
      <c r="G128" s="197">
        <f t="shared" si="3"/>
        <v>0.25</v>
      </c>
    </row>
    <row r="129" spans="1:7" ht="15">
      <c r="A129" s="190" t="s">
        <v>100</v>
      </c>
      <c r="B129" s="140">
        <v>138</v>
      </c>
      <c r="C129" s="185">
        <v>120</v>
      </c>
      <c r="D129" s="202">
        <v>82</v>
      </c>
      <c r="E129" s="194">
        <v>139</v>
      </c>
      <c r="F129" s="138">
        <f t="shared" si="2"/>
        <v>479</v>
      </c>
      <c r="G129" s="197">
        <f t="shared" si="3"/>
        <v>119.75</v>
      </c>
    </row>
    <row r="130" spans="1:7" s="122" customFormat="1" ht="15">
      <c r="A130" s="190" t="s">
        <v>319</v>
      </c>
      <c r="B130" s="140">
        <v>3</v>
      </c>
      <c r="C130" s="185">
        <v>23</v>
      </c>
      <c r="D130" s="202">
        <v>0</v>
      </c>
      <c r="E130" s="194">
        <v>0</v>
      </c>
      <c r="F130" s="138">
        <f t="shared" si="2"/>
        <v>26</v>
      </c>
      <c r="G130" s="197">
        <f t="shared" si="3"/>
        <v>6.5</v>
      </c>
    </row>
    <row r="131" spans="1:7" ht="15">
      <c r="A131" s="190" t="s">
        <v>93</v>
      </c>
      <c r="B131" s="140">
        <v>338</v>
      </c>
      <c r="C131" s="185">
        <v>342</v>
      </c>
      <c r="D131" s="202">
        <v>209</v>
      </c>
      <c r="E131" s="194">
        <v>165</v>
      </c>
      <c r="F131" s="138">
        <f t="shared" si="2"/>
        <v>1054</v>
      </c>
      <c r="G131" s="197">
        <f t="shared" si="3"/>
        <v>263.5</v>
      </c>
    </row>
    <row r="132" spans="1:7" ht="15">
      <c r="A132" s="190" t="s">
        <v>274</v>
      </c>
      <c r="B132" s="140">
        <v>27</v>
      </c>
      <c r="C132" s="185">
        <v>47</v>
      </c>
      <c r="D132" s="202">
        <v>23</v>
      </c>
      <c r="E132" s="194">
        <v>19</v>
      </c>
      <c r="F132" s="138">
        <f t="shared" si="2"/>
        <v>116</v>
      </c>
      <c r="G132" s="197">
        <f t="shared" si="3"/>
        <v>29</v>
      </c>
    </row>
    <row r="133" spans="1:7" ht="15">
      <c r="A133" s="190" t="s">
        <v>199</v>
      </c>
      <c r="B133" s="140">
        <v>0</v>
      </c>
      <c r="C133" s="185">
        <v>3</v>
      </c>
      <c r="D133" s="202">
        <v>3</v>
      </c>
      <c r="E133" s="194">
        <v>1</v>
      </c>
      <c r="F133" s="138">
        <f t="shared" si="2"/>
        <v>7</v>
      </c>
      <c r="G133" s="197">
        <f t="shared" si="3"/>
        <v>1.75</v>
      </c>
    </row>
    <row r="134" spans="1:7" s="122" customFormat="1" ht="15">
      <c r="A134" s="190" t="s">
        <v>320</v>
      </c>
      <c r="B134" s="140">
        <v>39</v>
      </c>
      <c r="C134" s="185">
        <v>32</v>
      </c>
      <c r="D134" s="202">
        <v>0</v>
      </c>
      <c r="E134" s="194">
        <v>0</v>
      </c>
      <c r="F134" s="138">
        <f aca="true" t="shared" si="4" ref="F134:F197">SUM(B134:E134)</f>
        <v>71</v>
      </c>
      <c r="G134" s="197">
        <f aca="true" t="shared" si="5" ref="G134:G197">AVERAGE(B134:E134)</f>
        <v>17.75</v>
      </c>
    </row>
    <row r="135" spans="1:7" ht="15">
      <c r="A135" s="190" t="s">
        <v>183</v>
      </c>
      <c r="B135" s="140">
        <v>10</v>
      </c>
      <c r="C135" s="185">
        <v>8</v>
      </c>
      <c r="D135" s="202">
        <v>2</v>
      </c>
      <c r="E135" s="194">
        <v>2</v>
      </c>
      <c r="F135" s="138">
        <f t="shared" si="4"/>
        <v>22</v>
      </c>
      <c r="G135" s="197">
        <f t="shared" si="5"/>
        <v>5.5</v>
      </c>
    </row>
    <row r="136" spans="1:7" ht="15">
      <c r="A136" s="190" t="s">
        <v>275</v>
      </c>
      <c r="B136" s="140">
        <v>35</v>
      </c>
      <c r="C136" s="185">
        <v>26</v>
      </c>
      <c r="D136" s="202">
        <v>21</v>
      </c>
      <c r="E136" s="194">
        <v>17</v>
      </c>
      <c r="F136" s="138">
        <f t="shared" si="4"/>
        <v>99</v>
      </c>
      <c r="G136" s="197">
        <f t="shared" si="5"/>
        <v>24.75</v>
      </c>
    </row>
    <row r="137" spans="1:7" ht="15">
      <c r="A137" s="190" t="s">
        <v>276</v>
      </c>
      <c r="B137" s="140">
        <v>24</v>
      </c>
      <c r="C137" s="185">
        <v>14</v>
      </c>
      <c r="D137" s="202">
        <v>23</v>
      </c>
      <c r="E137" s="194">
        <v>30</v>
      </c>
      <c r="F137" s="138">
        <f t="shared" si="4"/>
        <v>91</v>
      </c>
      <c r="G137" s="197">
        <f t="shared" si="5"/>
        <v>22.75</v>
      </c>
    </row>
    <row r="138" spans="1:7" ht="15">
      <c r="A138" s="190" t="s">
        <v>277</v>
      </c>
      <c r="B138" s="140">
        <v>0</v>
      </c>
      <c r="C138" s="185">
        <v>0</v>
      </c>
      <c r="D138" s="202">
        <v>1</v>
      </c>
      <c r="E138" s="194">
        <v>1</v>
      </c>
      <c r="F138" s="138">
        <f t="shared" si="4"/>
        <v>2</v>
      </c>
      <c r="G138" s="197">
        <f t="shared" si="5"/>
        <v>0.5</v>
      </c>
    </row>
    <row r="139" spans="1:7" ht="15">
      <c r="A139" s="190" t="s">
        <v>278</v>
      </c>
      <c r="B139" s="140">
        <v>4</v>
      </c>
      <c r="C139" s="185">
        <v>11</v>
      </c>
      <c r="D139" s="202">
        <v>16</v>
      </c>
      <c r="E139" s="194">
        <v>9</v>
      </c>
      <c r="F139" s="138">
        <f t="shared" si="4"/>
        <v>40</v>
      </c>
      <c r="G139" s="197">
        <f t="shared" si="5"/>
        <v>10</v>
      </c>
    </row>
    <row r="140" spans="1:7" ht="15">
      <c r="A140" s="190" t="s">
        <v>307</v>
      </c>
      <c r="B140" s="140">
        <v>2</v>
      </c>
      <c r="C140" s="185">
        <v>6</v>
      </c>
      <c r="D140" s="202">
        <v>4</v>
      </c>
      <c r="E140" s="194">
        <v>4</v>
      </c>
      <c r="F140" s="138">
        <f t="shared" si="4"/>
        <v>16</v>
      </c>
      <c r="G140" s="197">
        <f t="shared" si="5"/>
        <v>4</v>
      </c>
    </row>
    <row r="141" spans="1:7" ht="15">
      <c r="A141" s="190" t="s">
        <v>279</v>
      </c>
      <c r="B141" s="140">
        <v>4</v>
      </c>
      <c r="C141" s="185">
        <v>8</v>
      </c>
      <c r="D141" s="202">
        <v>8</v>
      </c>
      <c r="E141" s="194">
        <v>11</v>
      </c>
      <c r="F141" s="138">
        <f t="shared" si="4"/>
        <v>31</v>
      </c>
      <c r="G141" s="197">
        <f t="shared" si="5"/>
        <v>7.75</v>
      </c>
    </row>
    <row r="142" spans="1:7" ht="15">
      <c r="A142" s="190" t="s">
        <v>308</v>
      </c>
      <c r="B142" s="140">
        <v>0</v>
      </c>
      <c r="C142" s="185">
        <v>0</v>
      </c>
      <c r="D142" s="202">
        <v>1</v>
      </c>
      <c r="E142" s="194">
        <v>0</v>
      </c>
      <c r="F142" s="138">
        <f t="shared" si="4"/>
        <v>1</v>
      </c>
      <c r="G142" s="197">
        <f t="shared" si="5"/>
        <v>0.25</v>
      </c>
    </row>
    <row r="143" spans="1:7" ht="15">
      <c r="A143" s="190" t="s">
        <v>280</v>
      </c>
      <c r="B143" s="140">
        <v>14</v>
      </c>
      <c r="C143" s="185">
        <v>6</v>
      </c>
      <c r="D143" s="202">
        <v>4</v>
      </c>
      <c r="E143" s="194">
        <v>15</v>
      </c>
      <c r="F143" s="138">
        <f t="shared" si="4"/>
        <v>39</v>
      </c>
      <c r="G143" s="197">
        <f t="shared" si="5"/>
        <v>9.75</v>
      </c>
    </row>
    <row r="144" spans="1:7" ht="15">
      <c r="A144" s="190" t="s">
        <v>321</v>
      </c>
      <c r="B144" s="140">
        <v>1</v>
      </c>
      <c r="C144" s="185">
        <v>1</v>
      </c>
      <c r="D144" s="202">
        <v>0</v>
      </c>
      <c r="E144" s="194">
        <v>0</v>
      </c>
      <c r="F144" s="138">
        <f t="shared" si="4"/>
        <v>2</v>
      </c>
      <c r="G144" s="197">
        <f t="shared" si="5"/>
        <v>0.5</v>
      </c>
    </row>
    <row r="145" spans="1:7" s="122" customFormat="1" ht="15">
      <c r="A145" s="190" t="s">
        <v>281</v>
      </c>
      <c r="B145" s="140">
        <v>26</v>
      </c>
      <c r="C145" s="185">
        <v>15</v>
      </c>
      <c r="D145" s="202">
        <v>21</v>
      </c>
      <c r="E145" s="194">
        <v>25</v>
      </c>
      <c r="F145" s="138">
        <f t="shared" si="4"/>
        <v>87</v>
      </c>
      <c r="G145" s="197">
        <f t="shared" si="5"/>
        <v>21.75</v>
      </c>
    </row>
    <row r="146" spans="1:7" ht="15">
      <c r="A146" s="190" t="s">
        <v>282</v>
      </c>
      <c r="B146" s="140">
        <v>0</v>
      </c>
      <c r="C146" s="185">
        <v>2</v>
      </c>
      <c r="D146" s="202">
        <v>0</v>
      </c>
      <c r="E146" s="194">
        <v>1</v>
      </c>
      <c r="F146" s="138">
        <f t="shared" si="4"/>
        <v>3</v>
      </c>
      <c r="G146" s="197">
        <f t="shared" si="5"/>
        <v>0.75</v>
      </c>
    </row>
    <row r="147" spans="1:7" ht="15">
      <c r="A147" s="190" t="s">
        <v>283</v>
      </c>
      <c r="B147" s="140">
        <v>4</v>
      </c>
      <c r="C147" s="185">
        <v>5</v>
      </c>
      <c r="D147" s="202">
        <v>2</v>
      </c>
      <c r="E147" s="194">
        <v>10</v>
      </c>
      <c r="F147" s="138">
        <f t="shared" si="4"/>
        <v>21</v>
      </c>
      <c r="G147" s="197">
        <f t="shared" si="5"/>
        <v>5.25</v>
      </c>
    </row>
    <row r="148" spans="1:7" ht="15">
      <c r="A148" s="190" t="s">
        <v>284</v>
      </c>
      <c r="B148" s="140">
        <v>4</v>
      </c>
      <c r="C148" s="185">
        <v>3</v>
      </c>
      <c r="D148" s="202">
        <v>2</v>
      </c>
      <c r="E148" s="194">
        <v>4</v>
      </c>
      <c r="F148" s="138">
        <f t="shared" si="4"/>
        <v>13</v>
      </c>
      <c r="G148" s="197">
        <f t="shared" si="5"/>
        <v>3.25</v>
      </c>
    </row>
    <row r="149" spans="1:7" ht="15">
      <c r="A149" s="190" t="s">
        <v>285</v>
      </c>
      <c r="B149" s="140">
        <v>8</v>
      </c>
      <c r="C149" s="185">
        <v>7</v>
      </c>
      <c r="D149" s="202">
        <v>6</v>
      </c>
      <c r="E149" s="194">
        <v>17</v>
      </c>
      <c r="F149" s="138">
        <f t="shared" si="4"/>
        <v>38</v>
      </c>
      <c r="G149" s="197">
        <f t="shared" si="5"/>
        <v>9.5</v>
      </c>
    </row>
    <row r="150" spans="1:7" ht="15">
      <c r="A150" s="190" t="s">
        <v>286</v>
      </c>
      <c r="B150" s="140">
        <v>0</v>
      </c>
      <c r="C150" s="185">
        <v>1</v>
      </c>
      <c r="D150" s="202">
        <v>0</v>
      </c>
      <c r="E150" s="194">
        <v>2</v>
      </c>
      <c r="F150" s="138">
        <f t="shared" si="4"/>
        <v>3</v>
      </c>
      <c r="G150" s="197">
        <f t="shared" si="5"/>
        <v>0.75</v>
      </c>
    </row>
    <row r="151" spans="1:7" ht="15">
      <c r="A151" s="190" t="s">
        <v>309</v>
      </c>
      <c r="B151" s="140">
        <v>0</v>
      </c>
      <c r="C151" s="185">
        <v>3</v>
      </c>
      <c r="D151" s="202">
        <v>0</v>
      </c>
      <c r="E151" s="194">
        <v>3</v>
      </c>
      <c r="F151" s="138">
        <f t="shared" si="4"/>
        <v>6</v>
      </c>
      <c r="G151" s="197">
        <f t="shared" si="5"/>
        <v>1.5</v>
      </c>
    </row>
    <row r="152" spans="1:7" ht="15">
      <c r="A152" s="190" t="s">
        <v>287</v>
      </c>
      <c r="B152" s="140">
        <v>15</v>
      </c>
      <c r="C152" s="185">
        <v>14</v>
      </c>
      <c r="D152" s="202">
        <v>12</v>
      </c>
      <c r="E152" s="194">
        <v>24</v>
      </c>
      <c r="F152" s="138">
        <f t="shared" si="4"/>
        <v>65</v>
      </c>
      <c r="G152" s="197">
        <f t="shared" si="5"/>
        <v>16.25</v>
      </c>
    </row>
    <row r="153" spans="1:7" ht="15">
      <c r="A153" s="190" t="s">
        <v>288</v>
      </c>
      <c r="B153" s="140">
        <v>0</v>
      </c>
      <c r="C153" s="185">
        <v>0</v>
      </c>
      <c r="D153" s="202">
        <v>0</v>
      </c>
      <c r="E153" s="194">
        <v>1</v>
      </c>
      <c r="F153" s="138">
        <f t="shared" si="4"/>
        <v>1</v>
      </c>
      <c r="G153" s="197">
        <f t="shared" si="5"/>
        <v>0.25</v>
      </c>
    </row>
    <row r="154" spans="1:7" ht="15">
      <c r="A154" s="190" t="s">
        <v>289</v>
      </c>
      <c r="B154" s="140">
        <v>6</v>
      </c>
      <c r="C154" s="185">
        <v>9</v>
      </c>
      <c r="D154" s="202">
        <v>10</v>
      </c>
      <c r="E154" s="194">
        <v>13</v>
      </c>
      <c r="F154" s="138">
        <f t="shared" si="4"/>
        <v>38</v>
      </c>
      <c r="G154" s="197">
        <f t="shared" si="5"/>
        <v>9.5</v>
      </c>
    </row>
    <row r="155" spans="1:7" ht="15">
      <c r="A155" s="190" t="s">
        <v>201</v>
      </c>
      <c r="B155" s="140">
        <v>0</v>
      </c>
      <c r="C155" s="185">
        <v>0</v>
      </c>
      <c r="D155" s="202">
        <v>3</v>
      </c>
      <c r="E155" s="194">
        <v>4</v>
      </c>
      <c r="F155" s="138">
        <f t="shared" si="4"/>
        <v>7</v>
      </c>
      <c r="G155" s="197">
        <f t="shared" si="5"/>
        <v>1.75</v>
      </c>
    </row>
    <row r="156" spans="1:7" ht="15">
      <c r="A156" s="190" t="s">
        <v>290</v>
      </c>
      <c r="B156" s="140">
        <v>0</v>
      </c>
      <c r="C156" s="185">
        <v>0</v>
      </c>
      <c r="D156" s="202">
        <v>0</v>
      </c>
      <c r="E156" s="194">
        <v>1</v>
      </c>
      <c r="F156" s="138">
        <f t="shared" si="4"/>
        <v>1</v>
      </c>
      <c r="G156" s="197">
        <f t="shared" si="5"/>
        <v>0.25</v>
      </c>
    </row>
    <row r="157" spans="1:7" ht="15">
      <c r="A157" s="190" t="s">
        <v>291</v>
      </c>
      <c r="B157" s="140">
        <v>129</v>
      </c>
      <c r="C157" s="185">
        <v>74</v>
      </c>
      <c r="D157" s="202">
        <v>25</v>
      </c>
      <c r="E157" s="194">
        <v>28</v>
      </c>
      <c r="F157" s="138">
        <f t="shared" si="4"/>
        <v>256</v>
      </c>
      <c r="G157" s="197">
        <f t="shared" si="5"/>
        <v>64</v>
      </c>
    </row>
    <row r="158" spans="1:7" ht="15">
      <c r="A158" s="190" t="s">
        <v>125</v>
      </c>
      <c r="B158" s="140">
        <v>0</v>
      </c>
      <c r="C158" s="185">
        <v>2</v>
      </c>
      <c r="D158" s="202">
        <v>0</v>
      </c>
      <c r="E158" s="194">
        <v>0</v>
      </c>
      <c r="F158" s="138">
        <f t="shared" si="4"/>
        <v>2</v>
      </c>
      <c r="G158" s="197">
        <f t="shared" si="5"/>
        <v>0.5</v>
      </c>
    </row>
    <row r="159" spans="1:7" ht="15">
      <c r="A159" s="190" t="s">
        <v>328</v>
      </c>
      <c r="B159" s="140">
        <v>275</v>
      </c>
      <c r="C159" s="185">
        <v>392</v>
      </c>
      <c r="D159" s="202">
        <v>1017</v>
      </c>
      <c r="E159" s="194">
        <v>315</v>
      </c>
      <c r="F159" s="138">
        <f t="shared" si="4"/>
        <v>1999</v>
      </c>
      <c r="G159" s="197">
        <f t="shared" si="5"/>
        <v>499.75</v>
      </c>
    </row>
    <row r="160" spans="1:7" ht="15">
      <c r="A160" s="190" t="s">
        <v>140</v>
      </c>
      <c r="B160" s="140">
        <v>5</v>
      </c>
      <c r="C160" s="185">
        <v>12</v>
      </c>
      <c r="D160" s="202">
        <v>22</v>
      </c>
      <c r="E160" s="194">
        <v>9</v>
      </c>
      <c r="F160" s="138">
        <f t="shared" si="4"/>
        <v>48</v>
      </c>
      <c r="G160" s="197">
        <f t="shared" si="5"/>
        <v>12</v>
      </c>
    </row>
    <row r="161" spans="1:7" ht="15">
      <c r="A161" s="190" t="s">
        <v>123</v>
      </c>
      <c r="B161" s="140">
        <v>57</v>
      </c>
      <c r="C161" s="185">
        <v>37</v>
      </c>
      <c r="D161" s="202">
        <v>3</v>
      </c>
      <c r="E161" s="194">
        <v>12</v>
      </c>
      <c r="F161" s="138">
        <f t="shared" si="4"/>
        <v>109</v>
      </c>
      <c r="G161" s="197">
        <f t="shared" si="5"/>
        <v>27.25</v>
      </c>
    </row>
    <row r="162" spans="1:7" ht="15">
      <c r="A162" s="190" t="s">
        <v>292</v>
      </c>
      <c r="B162" s="140">
        <v>0</v>
      </c>
      <c r="C162" s="185">
        <v>0</v>
      </c>
      <c r="D162" s="202">
        <v>2</v>
      </c>
      <c r="E162" s="194">
        <v>1</v>
      </c>
      <c r="F162" s="138">
        <f t="shared" si="4"/>
        <v>3</v>
      </c>
      <c r="G162" s="197">
        <f t="shared" si="5"/>
        <v>0.75</v>
      </c>
    </row>
    <row r="163" spans="1:7" ht="15">
      <c r="A163" s="190" t="s">
        <v>322</v>
      </c>
      <c r="B163" s="140">
        <v>0</v>
      </c>
      <c r="C163" s="185">
        <v>1</v>
      </c>
      <c r="D163" s="202">
        <v>0</v>
      </c>
      <c r="E163" s="194">
        <v>0</v>
      </c>
      <c r="F163" s="138">
        <f t="shared" si="4"/>
        <v>1</v>
      </c>
      <c r="G163" s="197">
        <f t="shared" si="5"/>
        <v>0.25</v>
      </c>
    </row>
    <row r="164" spans="1:7" s="122" customFormat="1" ht="15">
      <c r="A164" s="190" t="s">
        <v>293</v>
      </c>
      <c r="B164" s="140">
        <v>14</v>
      </c>
      <c r="C164" s="185">
        <v>2</v>
      </c>
      <c r="D164" s="202">
        <v>1</v>
      </c>
      <c r="E164" s="194">
        <v>3</v>
      </c>
      <c r="F164" s="138">
        <f t="shared" si="4"/>
        <v>20</v>
      </c>
      <c r="G164" s="197">
        <f t="shared" si="5"/>
        <v>5</v>
      </c>
    </row>
    <row r="165" spans="1:7" ht="15">
      <c r="A165" s="190" t="s">
        <v>145</v>
      </c>
      <c r="B165" s="140">
        <v>3</v>
      </c>
      <c r="C165" s="185">
        <v>1</v>
      </c>
      <c r="D165" s="202">
        <v>1</v>
      </c>
      <c r="E165" s="194">
        <v>3</v>
      </c>
      <c r="F165" s="138">
        <f t="shared" si="4"/>
        <v>8</v>
      </c>
      <c r="G165" s="197">
        <f t="shared" si="5"/>
        <v>2</v>
      </c>
    </row>
    <row r="166" spans="1:7" ht="15">
      <c r="A166" s="190" t="s">
        <v>208</v>
      </c>
      <c r="B166" s="140">
        <v>0</v>
      </c>
      <c r="C166" s="185">
        <v>0</v>
      </c>
      <c r="D166" s="202">
        <v>0</v>
      </c>
      <c r="E166" s="194">
        <v>0</v>
      </c>
      <c r="F166" s="138">
        <f t="shared" si="4"/>
        <v>0</v>
      </c>
      <c r="G166" s="197">
        <f t="shared" si="5"/>
        <v>0</v>
      </c>
    </row>
    <row r="167" spans="1:7" ht="15">
      <c r="A167" s="190" t="s">
        <v>122</v>
      </c>
      <c r="B167" s="140">
        <v>38</v>
      </c>
      <c r="C167" s="185">
        <v>22</v>
      </c>
      <c r="D167" s="202">
        <v>22</v>
      </c>
      <c r="E167" s="194">
        <v>20</v>
      </c>
      <c r="F167" s="138">
        <f t="shared" si="4"/>
        <v>102</v>
      </c>
      <c r="G167" s="197">
        <f t="shared" si="5"/>
        <v>25.5</v>
      </c>
    </row>
    <row r="168" spans="1:7" ht="15">
      <c r="A168" s="190" t="s">
        <v>32</v>
      </c>
      <c r="B168" s="140">
        <v>399</v>
      </c>
      <c r="C168" s="185">
        <v>307</v>
      </c>
      <c r="D168" s="202">
        <v>167</v>
      </c>
      <c r="E168" s="194">
        <v>377</v>
      </c>
      <c r="F168" s="138">
        <f t="shared" si="4"/>
        <v>1250</v>
      </c>
      <c r="G168" s="197">
        <f t="shared" si="5"/>
        <v>312.5</v>
      </c>
    </row>
    <row r="169" spans="1:7" ht="15">
      <c r="A169" s="190" t="s">
        <v>30</v>
      </c>
      <c r="B169" s="140">
        <v>193</v>
      </c>
      <c r="C169" s="185">
        <v>158</v>
      </c>
      <c r="D169" s="202">
        <v>121</v>
      </c>
      <c r="E169" s="194">
        <v>185</v>
      </c>
      <c r="F169" s="138">
        <f t="shared" si="4"/>
        <v>657</v>
      </c>
      <c r="G169" s="197">
        <f t="shared" si="5"/>
        <v>164.25</v>
      </c>
    </row>
    <row r="170" spans="1:7" ht="15">
      <c r="A170" s="190" t="s">
        <v>119</v>
      </c>
      <c r="B170" s="140">
        <v>41</v>
      </c>
      <c r="C170" s="185">
        <v>31</v>
      </c>
      <c r="D170" s="202">
        <v>32</v>
      </c>
      <c r="E170" s="194">
        <v>35</v>
      </c>
      <c r="F170" s="138">
        <f t="shared" si="4"/>
        <v>139</v>
      </c>
      <c r="G170" s="197">
        <f t="shared" si="5"/>
        <v>34.75</v>
      </c>
    </row>
    <row r="171" spans="1:7" ht="15">
      <c r="A171" s="190" t="s">
        <v>121</v>
      </c>
      <c r="B171" s="140">
        <v>142</v>
      </c>
      <c r="C171" s="185">
        <v>118</v>
      </c>
      <c r="D171" s="202">
        <v>32</v>
      </c>
      <c r="E171" s="194">
        <v>2</v>
      </c>
      <c r="F171" s="138">
        <f t="shared" si="4"/>
        <v>294</v>
      </c>
      <c r="G171" s="197">
        <f t="shared" si="5"/>
        <v>73.5</v>
      </c>
    </row>
    <row r="172" spans="1:7" ht="15">
      <c r="A172" s="190" t="s">
        <v>111</v>
      </c>
      <c r="B172" s="140">
        <v>34</v>
      </c>
      <c r="C172" s="185">
        <v>34</v>
      </c>
      <c r="D172" s="202">
        <v>36</v>
      </c>
      <c r="E172" s="194">
        <v>49</v>
      </c>
      <c r="F172" s="138">
        <f t="shared" si="4"/>
        <v>153</v>
      </c>
      <c r="G172" s="197">
        <f t="shared" si="5"/>
        <v>38.25</v>
      </c>
    </row>
    <row r="173" spans="1:7" ht="15">
      <c r="A173" s="190" t="s">
        <v>323</v>
      </c>
      <c r="B173" s="140">
        <v>0</v>
      </c>
      <c r="C173" s="185">
        <v>3</v>
      </c>
      <c r="D173" s="202">
        <v>0</v>
      </c>
      <c r="E173" s="194">
        <v>0</v>
      </c>
      <c r="F173" s="138">
        <f t="shared" si="4"/>
        <v>3</v>
      </c>
      <c r="G173" s="197">
        <f t="shared" si="5"/>
        <v>0.75</v>
      </c>
    </row>
    <row r="174" spans="1:7" s="122" customFormat="1" ht="15">
      <c r="A174" s="190" t="s">
        <v>90</v>
      </c>
      <c r="B174" s="140">
        <v>232</v>
      </c>
      <c r="C174" s="185">
        <v>212</v>
      </c>
      <c r="D174" s="202">
        <v>100</v>
      </c>
      <c r="E174" s="194">
        <v>232</v>
      </c>
      <c r="F174" s="138">
        <f t="shared" si="4"/>
        <v>776</v>
      </c>
      <c r="G174" s="197">
        <f t="shared" si="5"/>
        <v>194</v>
      </c>
    </row>
    <row r="175" spans="1:7" ht="15">
      <c r="A175" s="190" t="s">
        <v>181</v>
      </c>
      <c r="B175" s="140">
        <v>0</v>
      </c>
      <c r="C175" s="185">
        <v>0</v>
      </c>
      <c r="D175" s="202">
        <v>11</v>
      </c>
      <c r="E175" s="194">
        <v>0</v>
      </c>
      <c r="F175" s="138">
        <f t="shared" si="4"/>
        <v>11</v>
      </c>
      <c r="G175" s="197">
        <f t="shared" si="5"/>
        <v>2.75</v>
      </c>
    </row>
    <row r="176" spans="1:7" ht="15">
      <c r="A176" s="190" t="s">
        <v>126</v>
      </c>
      <c r="B176" s="140">
        <v>21</v>
      </c>
      <c r="C176" s="185">
        <v>18</v>
      </c>
      <c r="D176" s="202">
        <v>26</v>
      </c>
      <c r="E176" s="194">
        <v>18</v>
      </c>
      <c r="F176" s="138">
        <f t="shared" si="4"/>
        <v>83</v>
      </c>
      <c r="G176" s="197">
        <f t="shared" si="5"/>
        <v>20.75</v>
      </c>
    </row>
    <row r="177" spans="1:7" ht="15">
      <c r="A177" s="190" t="s">
        <v>294</v>
      </c>
      <c r="B177" s="140">
        <v>0</v>
      </c>
      <c r="C177" s="185">
        <v>0</v>
      </c>
      <c r="D177" s="202">
        <v>0</v>
      </c>
      <c r="E177" s="194">
        <v>1</v>
      </c>
      <c r="F177" s="138">
        <f t="shared" si="4"/>
        <v>1</v>
      </c>
      <c r="G177" s="197">
        <f t="shared" si="5"/>
        <v>0.25</v>
      </c>
    </row>
    <row r="178" spans="1:7" ht="15">
      <c r="A178" s="190" t="s">
        <v>217</v>
      </c>
      <c r="B178" s="140">
        <v>0</v>
      </c>
      <c r="C178" s="185">
        <v>1</v>
      </c>
      <c r="D178" s="202">
        <v>1</v>
      </c>
      <c r="E178" s="194">
        <v>1</v>
      </c>
      <c r="F178" s="138">
        <f t="shared" si="4"/>
        <v>3</v>
      </c>
      <c r="G178" s="197">
        <f t="shared" si="5"/>
        <v>0.75</v>
      </c>
    </row>
    <row r="179" spans="1:7" ht="15">
      <c r="A179" s="190" t="s">
        <v>209</v>
      </c>
      <c r="B179" s="140">
        <v>0</v>
      </c>
      <c r="C179" s="185">
        <v>0</v>
      </c>
      <c r="D179" s="202">
        <v>0</v>
      </c>
      <c r="E179" s="194">
        <v>0</v>
      </c>
      <c r="F179" s="138">
        <f t="shared" si="4"/>
        <v>0</v>
      </c>
      <c r="G179" s="197">
        <f t="shared" si="5"/>
        <v>0</v>
      </c>
    </row>
    <row r="180" spans="1:7" ht="15">
      <c r="A180" s="190" t="s">
        <v>169</v>
      </c>
      <c r="B180" s="140">
        <v>4</v>
      </c>
      <c r="C180" s="185">
        <v>1</v>
      </c>
      <c r="D180" s="202">
        <v>0</v>
      </c>
      <c r="E180" s="194">
        <v>0</v>
      </c>
      <c r="F180" s="138">
        <f t="shared" si="4"/>
        <v>5</v>
      </c>
      <c r="G180" s="197">
        <f t="shared" si="5"/>
        <v>1.25</v>
      </c>
    </row>
    <row r="181" spans="1:7" ht="15">
      <c r="A181" s="190" t="s">
        <v>124</v>
      </c>
      <c r="B181" s="140">
        <v>15</v>
      </c>
      <c r="C181" s="185">
        <v>7</v>
      </c>
      <c r="D181" s="202">
        <v>6</v>
      </c>
      <c r="E181" s="194">
        <v>28</v>
      </c>
      <c r="F181" s="138">
        <f t="shared" si="4"/>
        <v>56</v>
      </c>
      <c r="G181" s="197">
        <f t="shared" si="5"/>
        <v>14</v>
      </c>
    </row>
    <row r="182" spans="1:7" ht="15">
      <c r="A182" s="190" t="s">
        <v>87</v>
      </c>
      <c r="B182" s="140">
        <v>432</v>
      </c>
      <c r="C182" s="185">
        <v>419</v>
      </c>
      <c r="D182" s="202">
        <v>260</v>
      </c>
      <c r="E182" s="194">
        <v>363</v>
      </c>
      <c r="F182" s="138">
        <f t="shared" si="4"/>
        <v>1474</v>
      </c>
      <c r="G182" s="197">
        <f t="shared" si="5"/>
        <v>368.5</v>
      </c>
    </row>
    <row r="183" spans="1:7" ht="15">
      <c r="A183" s="190" t="s">
        <v>218</v>
      </c>
      <c r="B183" s="140">
        <v>0</v>
      </c>
      <c r="C183" s="185">
        <v>0</v>
      </c>
      <c r="D183" s="202">
        <v>0</v>
      </c>
      <c r="E183" s="194">
        <v>0</v>
      </c>
      <c r="F183" s="138">
        <f t="shared" si="4"/>
        <v>0</v>
      </c>
      <c r="G183" s="197">
        <f t="shared" si="5"/>
        <v>0</v>
      </c>
    </row>
    <row r="184" spans="1:7" ht="15">
      <c r="A184" s="190" t="s">
        <v>329</v>
      </c>
      <c r="B184" s="140">
        <v>41</v>
      </c>
      <c r="C184" s="185">
        <v>0</v>
      </c>
      <c r="D184" s="202">
        <v>0</v>
      </c>
      <c r="E184" s="194">
        <v>0</v>
      </c>
      <c r="F184" s="138">
        <f t="shared" si="4"/>
        <v>41</v>
      </c>
      <c r="G184" s="197">
        <f t="shared" si="5"/>
        <v>10.25</v>
      </c>
    </row>
    <row r="185" spans="1:7" s="122" customFormat="1" ht="15">
      <c r="A185" s="190" t="s">
        <v>173</v>
      </c>
      <c r="B185" s="140">
        <v>0</v>
      </c>
      <c r="C185" s="185">
        <v>0</v>
      </c>
      <c r="D185" s="202">
        <v>0</v>
      </c>
      <c r="E185" s="194">
        <v>1</v>
      </c>
      <c r="F185" s="138">
        <f t="shared" si="4"/>
        <v>1</v>
      </c>
      <c r="G185" s="197">
        <f t="shared" si="5"/>
        <v>0.25</v>
      </c>
    </row>
    <row r="186" spans="1:7" ht="15">
      <c r="A186" s="190" t="s">
        <v>182</v>
      </c>
      <c r="B186" s="140">
        <v>3</v>
      </c>
      <c r="C186" s="185">
        <v>9</v>
      </c>
      <c r="D186" s="202">
        <v>1</v>
      </c>
      <c r="E186" s="194">
        <v>5</v>
      </c>
      <c r="F186" s="138">
        <f t="shared" si="4"/>
        <v>18</v>
      </c>
      <c r="G186" s="197">
        <f t="shared" si="5"/>
        <v>4.5</v>
      </c>
    </row>
    <row r="187" spans="1:7" ht="15">
      <c r="A187" s="190" t="s">
        <v>219</v>
      </c>
      <c r="B187" s="140">
        <v>3</v>
      </c>
      <c r="C187" s="185">
        <v>0</v>
      </c>
      <c r="D187" s="202">
        <v>1</v>
      </c>
      <c r="E187" s="194">
        <v>0</v>
      </c>
      <c r="F187" s="138">
        <f t="shared" si="4"/>
        <v>4</v>
      </c>
      <c r="G187" s="197">
        <f t="shared" si="5"/>
        <v>1</v>
      </c>
    </row>
    <row r="188" spans="1:7" ht="15">
      <c r="A188" s="190" t="s">
        <v>330</v>
      </c>
      <c r="B188" s="140">
        <v>4</v>
      </c>
      <c r="C188" s="185">
        <v>0</v>
      </c>
      <c r="D188" s="202">
        <v>0</v>
      </c>
      <c r="E188" s="194">
        <v>0</v>
      </c>
      <c r="F188" s="138">
        <f t="shared" si="4"/>
        <v>4</v>
      </c>
      <c r="G188" s="197">
        <f t="shared" si="5"/>
        <v>1</v>
      </c>
    </row>
    <row r="189" spans="1:7" ht="15">
      <c r="A189" s="190" t="s">
        <v>88</v>
      </c>
      <c r="B189" s="140">
        <v>164</v>
      </c>
      <c r="C189" s="185">
        <v>84</v>
      </c>
      <c r="D189" s="202">
        <v>73</v>
      </c>
      <c r="E189" s="194">
        <v>143</v>
      </c>
      <c r="F189" s="138">
        <f t="shared" si="4"/>
        <v>464</v>
      </c>
      <c r="G189" s="197">
        <f t="shared" si="5"/>
        <v>116</v>
      </c>
    </row>
    <row r="190" spans="1:7" s="122" customFormat="1" ht="15">
      <c r="A190" s="190" t="s">
        <v>331</v>
      </c>
      <c r="B190" s="140">
        <v>205</v>
      </c>
      <c r="C190" s="185">
        <v>0</v>
      </c>
      <c r="D190" s="202">
        <v>0</v>
      </c>
      <c r="E190" s="194">
        <v>0</v>
      </c>
      <c r="F190" s="138">
        <f t="shared" si="4"/>
        <v>205</v>
      </c>
      <c r="G190" s="197">
        <f t="shared" si="5"/>
        <v>51.25</v>
      </c>
    </row>
    <row r="191" spans="1:7" s="122" customFormat="1" ht="15">
      <c r="A191" s="190" t="s">
        <v>324</v>
      </c>
      <c r="B191" s="140">
        <v>18</v>
      </c>
      <c r="C191" s="185">
        <v>5</v>
      </c>
      <c r="D191" s="202">
        <v>0</v>
      </c>
      <c r="E191" s="194">
        <v>0</v>
      </c>
      <c r="F191" s="138">
        <f t="shared" si="4"/>
        <v>23</v>
      </c>
      <c r="G191" s="197">
        <f t="shared" si="5"/>
        <v>5.75</v>
      </c>
    </row>
    <row r="192" spans="1:7" ht="15">
      <c r="A192" s="190" t="s">
        <v>220</v>
      </c>
      <c r="B192" s="140">
        <v>43</v>
      </c>
      <c r="C192" s="185">
        <v>25</v>
      </c>
      <c r="D192" s="202">
        <v>16</v>
      </c>
      <c r="E192" s="194">
        <v>29</v>
      </c>
      <c r="F192" s="138">
        <f t="shared" si="4"/>
        <v>113</v>
      </c>
      <c r="G192" s="197">
        <f t="shared" si="5"/>
        <v>28.25</v>
      </c>
    </row>
    <row r="193" spans="1:7" ht="15">
      <c r="A193" s="190" t="s">
        <v>115</v>
      </c>
      <c r="B193" s="140">
        <v>16</v>
      </c>
      <c r="C193" s="185">
        <v>35</v>
      </c>
      <c r="D193" s="202">
        <v>11</v>
      </c>
      <c r="E193" s="194">
        <v>11</v>
      </c>
      <c r="F193" s="138">
        <f t="shared" si="4"/>
        <v>73</v>
      </c>
      <c r="G193" s="197">
        <f t="shared" si="5"/>
        <v>18.25</v>
      </c>
    </row>
    <row r="194" spans="1:7" ht="15">
      <c r="A194" s="190" t="s">
        <v>163</v>
      </c>
      <c r="B194" s="140">
        <v>1</v>
      </c>
      <c r="C194" s="185">
        <v>0</v>
      </c>
      <c r="D194" s="202">
        <v>0</v>
      </c>
      <c r="E194" s="194">
        <v>0</v>
      </c>
      <c r="F194" s="138">
        <f t="shared" si="4"/>
        <v>1</v>
      </c>
      <c r="G194" s="197">
        <f t="shared" si="5"/>
        <v>0.25</v>
      </c>
    </row>
    <row r="195" spans="1:7" ht="15">
      <c r="A195" s="190" t="s">
        <v>210</v>
      </c>
      <c r="B195" s="140">
        <v>0</v>
      </c>
      <c r="C195" s="185">
        <v>0</v>
      </c>
      <c r="D195" s="202">
        <v>0</v>
      </c>
      <c r="E195" s="194">
        <v>0</v>
      </c>
      <c r="F195" s="138">
        <f t="shared" si="4"/>
        <v>0</v>
      </c>
      <c r="G195" s="197">
        <f t="shared" si="5"/>
        <v>0</v>
      </c>
    </row>
    <row r="196" spans="1:7" ht="15">
      <c r="A196" s="190" t="s">
        <v>295</v>
      </c>
      <c r="B196" s="140">
        <v>0</v>
      </c>
      <c r="C196" s="185">
        <v>0</v>
      </c>
      <c r="D196" s="202">
        <v>0</v>
      </c>
      <c r="E196" s="194">
        <v>2</v>
      </c>
      <c r="F196" s="138">
        <f t="shared" si="4"/>
        <v>2</v>
      </c>
      <c r="G196" s="197">
        <f t="shared" si="5"/>
        <v>0.5</v>
      </c>
    </row>
    <row r="197" spans="1:7" ht="15">
      <c r="A197" s="190" t="s">
        <v>202</v>
      </c>
      <c r="B197" s="140">
        <v>0</v>
      </c>
      <c r="C197" s="185">
        <v>0</v>
      </c>
      <c r="D197" s="202">
        <v>0</v>
      </c>
      <c r="E197" s="194">
        <v>0</v>
      </c>
      <c r="F197" s="138">
        <f t="shared" si="4"/>
        <v>0</v>
      </c>
      <c r="G197" s="197">
        <f t="shared" si="5"/>
        <v>0</v>
      </c>
    </row>
    <row r="198" spans="1:7" ht="15">
      <c r="A198" s="190" t="s">
        <v>296</v>
      </c>
      <c r="B198" s="140">
        <v>0</v>
      </c>
      <c r="C198" s="185">
        <v>0</v>
      </c>
      <c r="D198" s="202">
        <v>0</v>
      </c>
      <c r="E198" s="194">
        <v>2</v>
      </c>
      <c r="F198" s="138">
        <f aca="true" t="shared" si="6" ref="F198:F222">SUM(B198:E198)</f>
        <v>2</v>
      </c>
      <c r="G198" s="197">
        <f aca="true" t="shared" si="7" ref="G198:G222">AVERAGE(B198:E198)</f>
        <v>0.5</v>
      </c>
    </row>
    <row r="199" spans="1:7" ht="15">
      <c r="A199" s="190" t="s">
        <v>195</v>
      </c>
      <c r="B199" s="140">
        <v>0</v>
      </c>
      <c r="C199" s="185">
        <v>0</v>
      </c>
      <c r="D199" s="202">
        <v>0</v>
      </c>
      <c r="E199" s="194">
        <v>0</v>
      </c>
      <c r="F199" s="138">
        <f t="shared" si="6"/>
        <v>0</v>
      </c>
      <c r="G199" s="197">
        <f t="shared" si="7"/>
        <v>0</v>
      </c>
    </row>
    <row r="200" spans="1:7" ht="15">
      <c r="A200" s="190" t="s">
        <v>164</v>
      </c>
      <c r="B200" s="140">
        <v>1</v>
      </c>
      <c r="C200" s="185">
        <v>0</v>
      </c>
      <c r="D200" s="202">
        <v>0</v>
      </c>
      <c r="E200" s="194">
        <v>0</v>
      </c>
      <c r="F200" s="138">
        <f t="shared" si="6"/>
        <v>1</v>
      </c>
      <c r="G200" s="197">
        <f t="shared" si="7"/>
        <v>0.25</v>
      </c>
    </row>
    <row r="201" spans="1:7" s="122" customFormat="1" ht="15">
      <c r="A201" s="190" t="s">
        <v>325</v>
      </c>
      <c r="B201" s="140">
        <v>8</v>
      </c>
      <c r="C201" s="185">
        <v>4</v>
      </c>
      <c r="D201" s="202">
        <v>0</v>
      </c>
      <c r="E201" s="194">
        <v>0</v>
      </c>
      <c r="F201" s="138">
        <f t="shared" si="6"/>
        <v>12</v>
      </c>
      <c r="G201" s="197">
        <f t="shared" si="7"/>
        <v>3</v>
      </c>
    </row>
    <row r="202" spans="1:7" ht="15">
      <c r="A202" s="190" t="s">
        <v>310</v>
      </c>
      <c r="B202" s="140">
        <v>2</v>
      </c>
      <c r="C202" s="185">
        <v>7</v>
      </c>
      <c r="D202" s="202">
        <v>16</v>
      </c>
      <c r="E202" s="194">
        <v>0</v>
      </c>
      <c r="F202" s="138">
        <f t="shared" si="6"/>
        <v>25</v>
      </c>
      <c r="G202" s="197">
        <f t="shared" si="7"/>
        <v>6.25</v>
      </c>
    </row>
    <row r="203" spans="1:7" ht="15">
      <c r="A203" s="190" t="s">
        <v>167</v>
      </c>
      <c r="B203" s="140">
        <v>2</v>
      </c>
      <c r="C203" s="185">
        <v>5</v>
      </c>
      <c r="D203" s="202">
        <v>0</v>
      </c>
      <c r="E203" s="194">
        <v>2</v>
      </c>
      <c r="F203" s="138">
        <f t="shared" si="6"/>
        <v>9</v>
      </c>
      <c r="G203" s="197">
        <f t="shared" si="7"/>
        <v>2.25</v>
      </c>
    </row>
    <row r="204" spans="1:7" ht="15">
      <c r="A204" s="190" t="s">
        <v>172</v>
      </c>
      <c r="B204" s="140">
        <v>47</v>
      </c>
      <c r="C204" s="185">
        <v>37</v>
      </c>
      <c r="D204" s="202">
        <v>48</v>
      </c>
      <c r="E204" s="194">
        <v>7</v>
      </c>
      <c r="F204" s="138">
        <f t="shared" si="6"/>
        <v>139</v>
      </c>
      <c r="G204" s="197">
        <f t="shared" si="7"/>
        <v>34.75</v>
      </c>
    </row>
    <row r="205" spans="1:7" ht="15">
      <c r="A205" s="190" t="s">
        <v>190</v>
      </c>
      <c r="B205" s="140">
        <v>4</v>
      </c>
      <c r="C205" s="185">
        <v>0</v>
      </c>
      <c r="D205" s="202">
        <v>0</v>
      </c>
      <c r="E205" s="194">
        <v>1</v>
      </c>
      <c r="F205" s="138">
        <f t="shared" si="6"/>
        <v>5</v>
      </c>
      <c r="G205" s="197">
        <f t="shared" si="7"/>
        <v>1.25</v>
      </c>
    </row>
    <row r="206" spans="1:7" ht="15">
      <c r="A206" s="190" t="s">
        <v>247</v>
      </c>
      <c r="B206" s="140">
        <v>400</v>
      </c>
      <c r="C206" s="185">
        <v>323</v>
      </c>
      <c r="D206" s="202">
        <v>354</v>
      </c>
      <c r="E206" s="194">
        <v>286</v>
      </c>
      <c r="F206" s="138">
        <f t="shared" si="6"/>
        <v>1363</v>
      </c>
      <c r="G206" s="197">
        <f t="shared" si="7"/>
        <v>340.75</v>
      </c>
    </row>
    <row r="207" spans="1:7" ht="15">
      <c r="A207" s="190" t="s">
        <v>297</v>
      </c>
      <c r="B207" s="140">
        <v>9</v>
      </c>
      <c r="C207" s="185">
        <v>9</v>
      </c>
      <c r="D207" s="202">
        <v>5</v>
      </c>
      <c r="E207" s="194">
        <v>5</v>
      </c>
      <c r="F207" s="138">
        <f t="shared" si="6"/>
        <v>28</v>
      </c>
      <c r="G207" s="197">
        <f t="shared" si="7"/>
        <v>7</v>
      </c>
    </row>
    <row r="208" spans="1:7" ht="15">
      <c r="A208" s="190" t="s">
        <v>103</v>
      </c>
      <c r="B208" s="140">
        <v>157</v>
      </c>
      <c r="C208" s="185">
        <v>171</v>
      </c>
      <c r="D208" s="202">
        <v>210</v>
      </c>
      <c r="E208" s="194">
        <v>110</v>
      </c>
      <c r="F208" s="138">
        <f t="shared" si="6"/>
        <v>648</v>
      </c>
      <c r="G208" s="197">
        <f t="shared" si="7"/>
        <v>162</v>
      </c>
    </row>
    <row r="209" spans="1:7" ht="15">
      <c r="A209" s="190" t="s">
        <v>298</v>
      </c>
      <c r="B209" s="140">
        <v>0</v>
      </c>
      <c r="C209" s="185">
        <v>0</v>
      </c>
      <c r="D209" s="202">
        <v>0</v>
      </c>
      <c r="E209" s="194">
        <v>1</v>
      </c>
      <c r="F209" s="138">
        <f t="shared" si="6"/>
        <v>1</v>
      </c>
      <c r="G209" s="197">
        <f t="shared" si="7"/>
        <v>0.25</v>
      </c>
    </row>
    <row r="210" spans="1:7" ht="15">
      <c r="A210" s="190" t="s">
        <v>203</v>
      </c>
      <c r="B210" s="140">
        <v>0</v>
      </c>
      <c r="C210" s="185">
        <v>0</v>
      </c>
      <c r="D210" s="202">
        <v>0</v>
      </c>
      <c r="E210" s="194">
        <v>1</v>
      </c>
      <c r="F210" s="138">
        <f t="shared" si="6"/>
        <v>1</v>
      </c>
      <c r="G210" s="197">
        <f t="shared" si="7"/>
        <v>0.25</v>
      </c>
    </row>
    <row r="211" spans="1:7" ht="15">
      <c r="A211" s="190" t="s">
        <v>179</v>
      </c>
      <c r="B211" s="140">
        <v>0</v>
      </c>
      <c r="C211" s="185">
        <v>0</v>
      </c>
      <c r="D211" s="202">
        <v>0</v>
      </c>
      <c r="E211" s="194">
        <v>0</v>
      </c>
      <c r="F211" s="138">
        <f t="shared" si="6"/>
        <v>0</v>
      </c>
      <c r="G211" s="197">
        <f t="shared" si="7"/>
        <v>0</v>
      </c>
    </row>
    <row r="212" spans="1:7" ht="15">
      <c r="A212" s="190" t="s">
        <v>117</v>
      </c>
      <c r="B212" s="140">
        <v>31</v>
      </c>
      <c r="C212" s="186">
        <v>61</v>
      </c>
      <c r="D212" s="202">
        <v>12</v>
      </c>
      <c r="E212" s="193">
        <v>7</v>
      </c>
      <c r="F212" s="138">
        <f t="shared" si="6"/>
        <v>111</v>
      </c>
      <c r="G212" s="197">
        <f t="shared" si="7"/>
        <v>27.75</v>
      </c>
    </row>
    <row r="213" spans="1:7" s="36" customFormat="1" ht="15">
      <c r="A213" s="190" t="s">
        <v>120</v>
      </c>
      <c r="B213" s="140">
        <v>12</v>
      </c>
      <c r="C213" s="151">
        <v>7</v>
      </c>
      <c r="D213" s="202">
        <v>2</v>
      </c>
      <c r="E213" s="195">
        <v>7</v>
      </c>
      <c r="F213" s="138">
        <f t="shared" si="6"/>
        <v>28</v>
      </c>
      <c r="G213" s="197">
        <f t="shared" si="7"/>
        <v>7</v>
      </c>
    </row>
    <row r="214" spans="1:7" s="36" customFormat="1" ht="15">
      <c r="A214" s="190" t="s">
        <v>97</v>
      </c>
      <c r="B214" s="140">
        <v>97</v>
      </c>
      <c r="C214" s="151">
        <v>91</v>
      </c>
      <c r="D214" s="202">
        <v>71</v>
      </c>
      <c r="E214" s="195">
        <v>100</v>
      </c>
      <c r="F214" s="138">
        <f t="shared" si="6"/>
        <v>359</v>
      </c>
      <c r="G214" s="197">
        <f t="shared" si="7"/>
        <v>89.75</v>
      </c>
    </row>
    <row r="215" spans="1:7" s="36" customFormat="1" ht="15">
      <c r="A215" s="190" t="s">
        <v>166</v>
      </c>
      <c r="B215" s="140">
        <v>0</v>
      </c>
      <c r="C215" s="151">
        <v>3</v>
      </c>
      <c r="D215" s="202">
        <v>2</v>
      </c>
      <c r="E215" s="195">
        <v>31</v>
      </c>
      <c r="F215" s="138">
        <f t="shared" si="6"/>
        <v>36</v>
      </c>
      <c r="G215" s="197">
        <f t="shared" si="7"/>
        <v>9</v>
      </c>
    </row>
    <row r="216" spans="1:7" s="36" customFormat="1" ht="15">
      <c r="A216" s="190" t="s">
        <v>165</v>
      </c>
      <c r="B216" s="140">
        <v>11</v>
      </c>
      <c r="C216" s="151">
        <v>18</v>
      </c>
      <c r="D216" s="202">
        <v>8</v>
      </c>
      <c r="E216" s="195">
        <v>82</v>
      </c>
      <c r="F216" s="138">
        <f t="shared" si="6"/>
        <v>119</v>
      </c>
      <c r="G216" s="197">
        <f t="shared" si="7"/>
        <v>29.75</v>
      </c>
    </row>
    <row r="217" spans="1:7" s="36" customFormat="1" ht="15">
      <c r="A217" s="190" t="s">
        <v>180</v>
      </c>
      <c r="B217" s="140">
        <v>2</v>
      </c>
      <c r="C217" s="151">
        <v>0</v>
      </c>
      <c r="D217" s="202">
        <v>0</v>
      </c>
      <c r="E217" s="195">
        <v>0</v>
      </c>
      <c r="F217" s="138">
        <f t="shared" si="6"/>
        <v>2</v>
      </c>
      <c r="G217" s="197">
        <f t="shared" si="7"/>
        <v>0.5</v>
      </c>
    </row>
    <row r="218" spans="1:7" s="36" customFormat="1" ht="15">
      <c r="A218" s="190" t="s">
        <v>143</v>
      </c>
      <c r="B218" s="140">
        <v>1</v>
      </c>
      <c r="C218" s="151">
        <v>1</v>
      </c>
      <c r="D218" s="202">
        <v>8</v>
      </c>
      <c r="E218" s="195">
        <v>6</v>
      </c>
      <c r="F218" s="138">
        <f t="shared" si="6"/>
        <v>16</v>
      </c>
      <c r="G218" s="197">
        <f t="shared" si="7"/>
        <v>4</v>
      </c>
    </row>
    <row r="219" spans="1:7" s="36" customFormat="1" ht="15">
      <c r="A219" s="190" t="s">
        <v>196</v>
      </c>
      <c r="B219" s="140">
        <v>0</v>
      </c>
      <c r="C219" s="151">
        <v>0</v>
      </c>
      <c r="D219" s="202">
        <v>0</v>
      </c>
      <c r="E219" s="195">
        <v>2</v>
      </c>
      <c r="F219" s="138">
        <f t="shared" si="6"/>
        <v>2</v>
      </c>
      <c r="G219" s="197">
        <f t="shared" si="7"/>
        <v>0.5</v>
      </c>
    </row>
    <row r="220" spans="1:7" s="36" customFormat="1" ht="15">
      <c r="A220" s="190" t="s">
        <v>99</v>
      </c>
      <c r="B220" s="140">
        <v>148</v>
      </c>
      <c r="C220" s="151">
        <v>184</v>
      </c>
      <c r="D220" s="202">
        <v>146</v>
      </c>
      <c r="E220" s="195">
        <v>115</v>
      </c>
      <c r="F220" s="138">
        <f t="shared" si="6"/>
        <v>593</v>
      </c>
      <c r="G220" s="197">
        <f t="shared" si="7"/>
        <v>148.25</v>
      </c>
    </row>
    <row r="221" spans="1:7" s="36" customFormat="1" ht="15">
      <c r="A221" s="190" t="s">
        <v>27</v>
      </c>
      <c r="B221" s="140">
        <v>382</v>
      </c>
      <c r="C221" s="151">
        <v>403</v>
      </c>
      <c r="D221" s="202">
        <v>304</v>
      </c>
      <c r="E221" s="195">
        <v>413</v>
      </c>
      <c r="F221" s="138">
        <f t="shared" si="6"/>
        <v>1502</v>
      </c>
      <c r="G221" s="197">
        <f t="shared" si="7"/>
        <v>375.5</v>
      </c>
    </row>
    <row r="222" spans="1:7" s="36" customFormat="1" ht="15.75" thickBot="1">
      <c r="A222" s="191" t="s">
        <v>197</v>
      </c>
      <c r="B222" s="140">
        <v>0</v>
      </c>
      <c r="C222" s="152">
        <v>0</v>
      </c>
      <c r="D222" s="202">
        <v>0</v>
      </c>
      <c r="E222" s="196">
        <v>0</v>
      </c>
      <c r="F222" s="139">
        <f t="shared" si="6"/>
        <v>0</v>
      </c>
      <c r="G222" s="198">
        <f t="shared" si="7"/>
        <v>0</v>
      </c>
    </row>
    <row r="223" spans="1:7" s="36" customFormat="1" ht="15.75" thickBot="1">
      <c r="A223" s="106" t="s">
        <v>311</v>
      </c>
      <c r="B223" s="107">
        <f>SUM(B5:B222)</f>
        <v>11380</v>
      </c>
      <c r="C223" s="107">
        <f>SUM(C5:C222)</f>
        <v>11164</v>
      </c>
      <c r="D223" s="107">
        <f>SUM(D5:D222)</f>
        <v>7466</v>
      </c>
      <c r="E223" s="107">
        <f>SUM(E5:E222)</f>
        <v>8276</v>
      </c>
      <c r="F223" s="200">
        <f>SUM(F5:F222)</f>
        <v>38286</v>
      </c>
      <c r="G223" s="153">
        <f>AVERAGE(B223:E223)</f>
        <v>9571.5</v>
      </c>
    </row>
    <row r="224" spans="1:7" s="36" customFormat="1" ht="15">
      <c r="A224" s="102"/>
      <c r="B224" s="103"/>
      <c r="C224" s="103"/>
      <c r="D224" s="103"/>
      <c r="E224" s="103"/>
      <c r="F224" s="104"/>
      <c r="G224" s="108"/>
    </row>
    <row r="225" spans="1:7" s="36" customFormat="1" ht="75">
      <c r="A225" s="40" t="s">
        <v>221</v>
      </c>
      <c r="B225" s="40"/>
      <c r="C225" s="41"/>
      <c r="D225" s="41"/>
      <c r="E225" s="187" t="s">
        <v>301</v>
      </c>
      <c r="F225" s="188"/>
      <c r="G225" s="109"/>
    </row>
    <row r="226" spans="1:7" s="36" customFormat="1" ht="15">
      <c r="A226" s="42"/>
      <c r="B226" s="42"/>
      <c r="C226" s="41"/>
      <c r="D226" s="41"/>
      <c r="E226" s="105"/>
      <c r="F226" s="105"/>
      <c r="G226" s="109"/>
    </row>
    <row r="227" spans="1:5" ht="69.75" customHeight="1">
      <c r="A227" s="43" t="s">
        <v>222</v>
      </c>
      <c r="B227" s="43"/>
      <c r="C227" s="44"/>
      <c r="D227" s="44"/>
      <c r="E227" s="9"/>
    </row>
    <row r="228" spans="1:5" ht="15">
      <c r="A228" s="43"/>
      <c r="B228" s="43"/>
      <c r="C228" s="44"/>
      <c r="D228" s="44"/>
      <c r="E228" s="9"/>
    </row>
    <row r="229" spans="1:5" ht="51.75" customHeight="1">
      <c r="A229" s="45" t="s">
        <v>223</v>
      </c>
      <c r="B229" s="45"/>
      <c r="C229" s="46"/>
      <c r="D229" s="46"/>
      <c r="E229" s="9"/>
    </row>
    <row r="230" spans="1:5" ht="15">
      <c r="A230" s="36"/>
      <c r="B230" s="36"/>
      <c r="C230" s="37"/>
      <c r="D230" s="37"/>
      <c r="E230" s="9"/>
    </row>
    <row r="231" spans="1:5" ht="64.5" customHeight="1">
      <c r="A231" s="47" t="s">
        <v>224</v>
      </c>
      <c r="B231" s="47"/>
      <c r="C231" s="25"/>
      <c r="D231" s="25"/>
      <c r="E231" s="9"/>
    </row>
  </sheetData>
  <sheetProtection/>
  <mergeCells count="1">
    <mergeCell ref="E225:F225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63.00390625" style="0" bestFit="1" customWidth="1"/>
    <col min="2" max="2" width="12.421875" style="0" bestFit="1" customWidth="1"/>
    <col min="3" max="4" width="12.421875" style="25" bestFit="1" customWidth="1"/>
    <col min="5" max="5" width="12.421875" style="0" bestFit="1" customWidth="1"/>
    <col min="6" max="6" width="9.140625" style="0" customWidth="1"/>
    <col min="7" max="7" width="18.28125" style="0" bestFit="1" customWidth="1"/>
    <col min="8" max="8" width="13.28125" style="0" bestFit="1" customWidth="1"/>
  </cols>
  <sheetData>
    <row r="1" spans="1:3" ht="15">
      <c r="A1" s="1" t="s">
        <v>0</v>
      </c>
      <c r="B1" s="1"/>
      <c r="C1" s="24"/>
    </row>
    <row r="2" spans="1:3" ht="15">
      <c r="A2" s="1" t="s">
        <v>6</v>
      </c>
      <c r="B2" s="1"/>
      <c r="C2" s="24"/>
    </row>
    <row r="3" ht="15.75" thickBot="1"/>
    <row r="4" spans="1:7" ht="15.75" thickBot="1">
      <c r="A4" s="209" t="s">
        <v>24</v>
      </c>
      <c r="B4" s="142" t="s">
        <v>248</v>
      </c>
      <c r="C4" s="89" t="s">
        <v>249</v>
      </c>
      <c r="D4" s="142" t="s">
        <v>250</v>
      </c>
      <c r="E4" s="89" t="s">
        <v>235</v>
      </c>
      <c r="F4" s="90" t="s">
        <v>78</v>
      </c>
      <c r="G4" s="142" t="s">
        <v>227</v>
      </c>
    </row>
    <row r="5" spans="1:7" ht="15">
      <c r="A5" s="145" t="s">
        <v>26</v>
      </c>
      <c r="B5" s="211">
        <v>857</v>
      </c>
      <c r="C5" s="212">
        <v>724</v>
      </c>
      <c r="D5" s="207">
        <v>463</v>
      </c>
      <c r="E5" s="146">
        <v>652</v>
      </c>
      <c r="F5" s="203">
        <f>SUM(B5:E5)</f>
        <v>2696</v>
      </c>
      <c r="G5" s="129">
        <f>AVERAGE(B5:E5)</f>
        <v>674</v>
      </c>
    </row>
    <row r="6" spans="1:7" ht="15">
      <c r="A6" s="140" t="s">
        <v>25</v>
      </c>
      <c r="B6" s="213">
        <v>616</v>
      </c>
      <c r="C6" s="210">
        <v>572</v>
      </c>
      <c r="D6" s="206">
        <v>476</v>
      </c>
      <c r="E6" s="144">
        <v>714</v>
      </c>
      <c r="F6" s="204">
        <f>SUM(B6:E6)</f>
        <v>2378</v>
      </c>
      <c r="G6" s="128">
        <f aca="true" t="shared" si="0" ref="G6:G14">AVERAGE(B6:E6)</f>
        <v>594.5</v>
      </c>
    </row>
    <row r="7" spans="1:7" ht="15">
      <c r="A7" s="140" t="s">
        <v>83</v>
      </c>
      <c r="B7" s="213">
        <v>797</v>
      </c>
      <c r="C7" s="210">
        <v>732</v>
      </c>
      <c r="D7" s="206">
        <v>299</v>
      </c>
      <c r="E7" s="144">
        <v>300</v>
      </c>
      <c r="F7" s="204">
        <f aca="true" t="shared" si="1" ref="F7:F14">SUM(B7:E7)</f>
        <v>2128</v>
      </c>
      <c r="G7" s="128">
        <f t="shared" si="0"/>
        <v>532</v>
      </c>
    </row>
    <row r="8" spans="1:7" ht="15">
      <c r="A8" s="140" t="s">
        <v>328</v>
      </c>
      <c r="B8" s="213">
        <v>275</v>
      </c>
      <c r="C8" s="210">
        <v>392</v>
      </c>
      <c r="D8" s="206">
        <v>1017</v>
      </c>
      <c r="E8" s="144">
        <v>315</v>
      </c>
      <c r="F8" s="204">
        <f t="shared" si="1"/>
        <v>1999</v>
      </c>
      <c r="G8" s="128">
        <f t="shared" si="0"/>
        <v>499.75</v>
      </c>
    </row>
    <row r="9" spans="1:7" ht="15">
      <c r="A9" s="216" t="s">
        <v>158</v>
      </c>
      <c r="B9" s="213">
        <v>289</v>
      </c>
      <c r="C9" s="210">
        <v>1217</v>
      </c>
      <c r="D9" s="206">
        <v>343</v>
      </c>
      <c r="E9" s="144">
        <v>2</v>
      </c>
      <c r="F9" s="204">
        <f t="shared" si="1"/>
        <v>1851</v>
      </c>
      <c r="G9" s="128">
        <f t="shared" si="0"/>
        <v>462.75</v>
      </c>
    </row>
    <row r="10" spans="1:7" ht="15">
      <c r="A10" s="140" t="s">
        <v>27</v>
      </c>
      <c r="B10" s="213">
        <v>382</v>
      </c>
      <c r="C10" s="155">
        <v>403</v>
      </c>
      <c r="D10" s="206">
        <v>304</v>
      </c>
      <c r="E10" s="141">
        <v>413</v>
      </c>
      <c r="F10" s="204">
        <f t="shared" si="1"/>
        <v>1502</v>
      </c>
      <c r="G10" s="128">
        <f t="shared" si="0"/>
        <v>375.5</v>
      </c>
    </row>
    <row r="11" spans="1:7" ht="15">
      <c r="A11" s="140" t="s">
        <v>87</v>
      </c>
      <c r="B11" s="213">
        <v>432</v>
      </c>
      <c r="C11" s="210">
        <v>419</v>
      </c>
      <c r="D11" s="206">
        <v>260</v>
      </c>
      <c r="E11" s="144">
        <v>363</v>
      </c>
      <c r="F11" s="204">
        <f t="shared" si="1"/>
        <v>1474</v>
      </c>
      <c r="G11" s="128">
        <f t="shared" si="0"/>
        <v>368.5</v>
      </c>
    </row>
    <row r="12" spans="1:7" ht="15">
      <c r="A12" s="140" t="s">
        <v>247</v>
      </c>
      <c r="B12" s="213">
        <v>400</v>
      </c>
      <c r="C12" s="210">
        <v>323</v>
      </c>
      <c r="D12" s="206">
        <v>354</v>
      </c>
      <c r="E12" s="144">
        <v>286</v>
      </c>
      <c r="F12" s="204">
        <f t="shared" si="1"/>
        <v>1363</v>
      </c>
      <c r="G12" s="128">
        <f t="shared" si="0"/>
        <v>340.75</v>
      </c>
    </row>
    <row r="13" spans="1:7" ht="15">
      <c r="A13" s="140" t="s">
        <v>32</v>
      </c>
      <c r="B13" s="213">
        <v>399</v>
      </c>
      <c r="C13" s="210">
        <v>307</v>
      </c>
      <c r="D13" s="206">
        <v>167</v>
      </c>
      <c r="E13" s="144">
        <v>377</v>
      </c>
      <c r="F13" s="204">
        <f t="shared" si="1"/>
        <v>1250</v>
      </c>
      <c r="G13" s="128">
        <f t="shared" si="0"/>
        <v>312.5</v>
      </c>
    </row>
    <row r="14" spans="1:7" ht="15.75" thickBot="1">
      <c r="A14" s="217" t="s">
        <v>92</v>
      </c>
      <c r="B14" s="214">
        <v>349</v>
      </c>
      <c r="C14" s="215">
        <v>386</v>
      </c>
      <c r="D14" s="208">
        <v>141</v>
      </c>
      <c r="E14" s="147">
        <v>203</v>
      </c>
      <c r="F14" s="205">
        <f t="shared" si="1"/>
        <v>1079</v>
      </c>
      <c r="G14" s="130">
        <f t="shared" si="0"/>
        <v>269.75</v>
      </c>
    </row>
    <row r="15" spans="1:4" ht="15">
      <c r="A15" s="11"/>
      <c r="B15" s="11"/>
      <c r="C15" s="27"/>
      <c r="D15" s="28"/>
    </row>
    <row r="16" spans="1:4" ht="15">
      <c r="A16" s="10"/>
      <c r="B16" s="10"/>
      <c r="C16" s="29"/>
      <c r="D16" s="30" t="s">
        <v>29</v>
      </c>
    </row>
    <row r="17" spans="1:4" ht="15">
      <c r="A17" s="10"/>
      <c r="B17" s="10"/>
      <c r="C17" s="29"/>
      <c r="D17" s="31"/>
    </row>
    <row r="18" spans="1:3" ht="15">
      <c r="A18" s="8"/>
      <c r="B18" s="8"/>
      <c r="C18" s="32"/>
    </row>
    <row r="19" spans="1:3" ht="15">
      <c r="A19" s="8"/>
      <c r="B19" s="8"/>
      <c r="C19" s="32"/>
    </row>
    <row r="20" spans="1:3" ht="15">
      <c r="A20" s="8"/>
      <c r="B20" s="8"/>
      <c r="C20" s="32"/>
    </row>
    <row r="21" spans="1:3" ht="15">
      <c r="A21" s="8"/>
      <c r="B21" s="8"/>
      <c r="C21" s="32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G71" sqref="G71"/>
    </sheetView>
  </sheetViews>
  <sheetFormatPr defaultColWidth="9.140625" defaultRowHeight="15"/>
  <cols>
    <col min="1" max="1" width="60.57421875" style="0" customWidth="1"/>
    <col min="2" max="3" width="12.00390625" style="9" bestFit="1" customWidth="1"/>
    <col min="4" max="4" width="13.8515625" style="9" customWidth="1"/>
    <col min="5" max="5" width="14.140625" style="62" customWidth="1"/>
    <col min="6" max="6" width="12.7109375" style="74" customWidth="1"/>
    <col min="7" max="7" width="19.28125" style="99" customWidth="1"/>
  </cols>
  <sheetData>
    <row r="1" spans="1:4" ht="15">
      <c r="A1" s="1" t="s">
        <v>0</v>
      </c>
      <c r="B1" s="19"/>
      <c r="C1" s="19"/>
      <c r="D1" s="19"/>
    </row>
    <row r="2" spans="1:4" ht="15">
      <c r="A2" s="1" t="s">
        <v>6</v>
      </c>
      <c r="B2" s="19"/>
      <c r="C2" s="19"/>
      <c r="D2" s="19"/>
    </row>
    <row r="3" ht="15.75" thickBot="1"/>
    <row r="4" spans="1:7" ht="15.75" thickBot="1">
      <c r="A4" s="12" t="s">
        <v>35</v>
      </c>
      <c r="B4" s="73" t="s">
        <v>236</v>
      </c>
      <c r="C4" s="73" t="s">
        <v>237</v>
      </c>
      <c r="D4" s="73" t="s">
        <v>233</v>
      </c>
      <c r="E4" s="124" t="s">
        <v>235</v>
      </c>
      <c r="F4" s="34" t="s">
        <v>78</v>
      </c>
      <c r="G4" s="100" t="s">
        <v>226</v>
      </c>
    </row>
    <row r="5" spans="1:7" ht="15" customHeight="1">
      <c r="A5" s="218" t="s">
        <v>8</v>
      </c>
      <c r="B5" s="92">
        <v>34</v>
      </c>
      <c r="C5" s="120">
        <v>56</v>
      </c>
      <c r="D5" s="171">
        <v>72</v>
      </c>
      <c r="E5" s="172">
        <v>19</v>
      </c>
      <c r="F5" s="224">
        <f aca="true" t="shared" si="0" ref="F5:F34">SUM(B5:E5)</f>
        <v>181</v>
      </c>
      <c r="G5" s="137">
        <f>AVERAGE(B5:E5)</f>
        <v>45.25</v>
      </c>
    </row>
    <row r="6" spans="1:7" ht="15">
      <c r="A6" s="219" t="s">
        <v>75</v>
      </c>
      <c r="B6" s="93">
        <v>85</v>
      </c>
      <c r="C6" s="119">
        <v>103</v>
      </c>
      <c r="D6" s="169">
        <v>33</v>
      </c>
      <c r="E6" s="173">
        <v>15</v>
      </c>
      <c r="F6" s="225">
        <f t="shared" si="0"/>
        <v>236</v>
      </c>
      <c r="G6" s="138">
        <f aca="true" t="shared" si="1" ref="G6:G69">AVERAGE(B6:E6)</f>
        <v>59</v>
      </c>
    </row>
    <row r="7" spans="1:7" ht="15" customHeight="1">
      <c r="A7" s="219" t="s">
        <v>238</v>
      </c>
      <c r="B7" s="93">
        <v>21</v>
      </c>
      <c r="C7" s="119">
        <v>4</v>
      </c>
      <c r="D7" s="169">
        <v>2</v>
      </c>
      <c r="E7" s="173">
        <v>11</v>
      </c>
      <c r="F7" s="225">
        <f t="shared" si="0"/>
        <v>38</v>
      </c>
      <c r="G7" s="138">
        <f t="shared" si="1"/>
        <v>9.5</v>
      </c>
    </row>
    <row r="8" spans="1:7" ht="15" customHeight="1">
      <c r="A8" s="219" t="s">
        <v>9</v>
      </c>
      <c r="B8" s="93">
        <v>701</v>
      </c>
      <c r="C8" s="119">
        <v>859</v>
      </c>
      <c r="D8" s="169">
        <v>449</v>
      </c>
      <c r="E8" s="173">
        <v>757</v>
      </c>
      <c r="F8" s="225">
        <f t="shared" si="0"/>
        <v>2766</v>
      </c>
      <c r="G8" s="138">
        <f t="shared" si="1"/>
        <v>691.5</v>
      </c>
    </row>
    <row r="9" spans="1:7" ht="15" customHeight="1">
      <c r="A9" s="219" t="s">
        <v>10</v>
      </c>
      <c r="B9" s="93">
        <v>6</v>
      </c>
      <c r="C9" s="119">
        <v>3</v>
      </c>
      <c r="D9" s="169">
        <v>1</v>
      </c>
      <c r="E9" s="173">
        <v>3</v>
      </c>
      <c r="F9" s="225">
        <f t="shared" si="0"/>
        <v>13</v>
      </c>
      <c r="G9" s="138">
        <f t="shared" si="1"/>
        <v>3.25</v>
      </c>
    </row>
    <row r="10" spans="1:7" ht="15" customHeight="1">
      <c r="A10" s="219" t="s">
        <v>11</v>
      </c>
      <c r="B10" s="93">
        <v>638</v>
      </c>
      <c r="C10" s="119">
        <v>515</v>
      </c>
      <c r="D10" s="169">
        <v>272</v>
      </c>
      <c r="E10" s="173">
        <v>344</v>
      </c>
      <c r="F10" s="225">
        <f t="shared" si="0"/>
        <v>1769</v>
      </c>
      <c r="G10" s="138">
        <f t="shared" si="1"/>
        <v>442.25</v>
      </c>
    </row>
    <row r="11" spans="1:7" ht="15" customHeight="1">
      <c r="A11" s="219" t="s">
        <v>239</v>
      </c>
      <c r="B11" s="93">
        <v>664</v>
      </c>
      <c r="C11" s="119">
        <v>394</v>
      </c>
      <c r="D11" s="169">
        <v>466</v>
      </c>
      <c r="E11" s="173">
        <v>566</v>
      </c>
      <c r="F11" s="225">
        <f t="shared" si="0"/>
        <v>2090</v>
      </c>
      <c r="G11" s="138">
        <f t="shared" si="1"/>
        <v>522.5</v>
      </c>
    </row>
    <row r="12" spans="1:7" ht="15" customHeight="1">
      <c r="A12" s="219" t="s">
        <v>12</v>
      </c>
      <c r="B12" s="93">
        <v>512</v>
      </c>
      <c r="C12" s="119">
        <v>252</v>
      </c>
      <c r="D12" s="169">
        <v>434</v>
      </c>
      <c r="E12" s="173">
        <v>258</v>
      </c>
      <c r="F12" s="225">
        <f t="shared" si="0"/>
        <v>1456</v>
      </c>
      <c r="G12" s="138">
        <f t="shared" si="1"/>
        <v>364</v>
      </c>
    </row>
    <row r="13" spans="1:7" ht="15" customHeight="1">
      <c r="A13" s="219" t="s">
        <v>13</v>
      </c>
      <c r="B13" s="93">
        <v>33</v>
      </c>
      <c r="C13" s="119">
        <v>9</v>
      </c>
      <c r="D13" s="169">
        <v>4</v>
      </c>
      <c r="E13" s="173">
        <v>23</v>
      </c>
      <c r="F13" s="225">
        <f t="shared" si="0"/>
        <v>69</v>
      </c>
      <c r="G13" s="138">
        <f t="shared" si="1"/>
        <v>17.25</v>
      </c>
    </row>
    <row r="14" spans="1:7" ht="15">
      <c r="A14" s="219" t="s">
        <v>240</v>
      </c>
      <c r="B14" s="93">
        <v>22</v>
      </c>
      <c r="C14" s="119">
        <v>27</v>
      </c>
      <c r="D14" s="169">
        <v>43</v>
      </c>
      <c r="E14" s="173">
        <v>34</v>
      </c>
      <c r="F14" s="225">
        <f t="shared" si="0"/>
        <v>126</v>
      </c>
      <c r="G14" s="138">
        <f t="shared" si="1"/>
        <v>31.5</v>
      </c>
    </row>
    <row r="15" spans="1:7" ht="15" customHeight="1">
      <c r="A15" s="219" t="s">
        <v>241</v>
      </c>
      <c r="B15" s="93">
        <v>1</v>
      </c>
      <c r="C15" s="119">
        <v>2</v>
      </c>
      <c r="D15" s="169">
        <v>0</v>
      </c>
      <c r="E15" s="173">
        <v>0</v>
      </c>
      <c r="F15" s="225">
        <f t="shared" si="0"/>
        <v>3</v>
      </c>
      <c r="G15" s="138">
        <f t="shared" si="1"/>
        <v>0.75</v>
      </c>
    </row>
    <row r="16" spans="1:7" ht="15" customHeight="1">
      <c r="A16" s="219" t="s">
        <v>14</v>
      </c>
      <c r="B16" s="93">
        <v>14</v>
      </c>
      <c r="C16" s="119">
        <v>20</v>
      </c>
      <c r="D16" s="169">
        <v>6</v>
      </c>
      <c r="E16" s="173">
        <v>4</v>
      </c>
      <c r="F16" s="225">
        <f t="shared" si="0"/>
        <v>44</v>
      </c>
      <c r="G16" s="138">
        <f t="shared" si="1"/>
        <v>11</v>
      </c>
    </row>
    <row r="17" spans="1:7" ht="15" customHeight="1">
      <c r="A17" s="219" t="s">
        <v>15</v>
      </c>
      <c r="B17" s="93">
        <v>441</v>
      </c>
      <c r="C17" s="119">
        <v>1549</v>
      </c>
      <c r="D17" s="169">
        <v>533</v>
      </c>
      <c r="E17" s="173">
        <v>391</v>
      </c>
      <c r="F17" s="225">
        <f t="shared" si="0"/>
        <v>2914</v>
      </c>
      <c r="G17" s="138">
        <f t="shared" si="1"/>
        <v>728.5</v>
      </c>
    </row>
    <row r="18" spans="1:7" ht="15" customHeight="1">
      <c r="A18" s="219" t="s">
        <v>16</v>
      </c>
      <c r="B18" s="93">
        <v>18</v>
      </c>
      <c r="C18" s="119">
        <v>22</v>
      </c>
      <c r="D18" s="169">
        <v>4</v>
      </c>
      <c r="E18" s="173">
        <v>10</v>
      </c>
      <c r="F18" s="225">
        <f t="shared" si="0"/>
        <v>54</v>
      </c>
      <c r="G18" s="138">
        <f t="shared" si="1"/>
        <v>13.5</v>
      </c>
    </row>
    <row r="19" spans="1:7" ht="15" customHeight="1">
      <c r="A19" s="219" t="s">
        <v>17</v>
      </c>
      <c r="B19" s="93">
        <v>71</v>
      </c>
      <c r="C19" s="119">
        <v>92</v>
      </c>
      <c r="D19" s="169">
        <v>69</v>
      </c>
      <c r="E19" s="173">
        <v>118</v>
      </c>
      <c r="F19" s="225">
        <f t="shared" si="0"/>
        <v>350</v>
      </c>
      <c r="G19" s="138">
        <f t="shared" si="1"/>
        <v>87.5</v>
      </c>
    </row>
    <row r="20" spans="1:7" ht="15" customHeight="1">
      <c r="A20" s="219" t="s">
        <v>18</v>
      </c>
      <c r="B20" s="93">
        <v>25</v>
      </c>
      <c r="C20" s="119">
        <v>9</v>
      </c>
      <c r="D20" s="169">
        <v>8</v>
      </c>
      <c r="E20" s="173">
        <v>17</v>
      </c>
      <c r="F20" s="225">
        <f t="shared" si="0"/>
        <v>59</v>
      </c>
      <c r="G20" s="138">
        <f t="shared" si="1"/>
        <v>14.75</v>
      </c>
    </row>
    <row r="21" spans="1:7" ht="15">
      <c r="A21" s="219" t="s">
        <v>36</v>
      </c>
      <c r="B21" s="93">
        <v>41</v>
      </c>
      <c r="C21" s="119">
        <v>52</v>
      </c>
      <c r="D21" s="169">
        <v>8</v>
      </c>
      <c r="E21" s="173">
        <v>14</v>
      </c>
      <c r="F21" s="225">
        <f t="shared" si="0"/>
        <v>115</v>
      </c>
      <c r="G21" s="138">
        <f t="shared" si="1"/>
        <v>28.75</v>
      </c>
    </row>
    <row r="22" spans="1:7" ht="15" customHeight="1">
      <c r="A22" s="219" t="s">
        <v>19</v>
      </c>
      <c r="B22" s="93">
        <v>202</v>
      </c>
      <c r="C22" s="119">
        <v>203</v>
      </c>
      <c r="D22" s="169">
        <v>105</v>
      </c>
      <c r="E22" s="173">
        <v>72</v>
      </c>
      <c r="F22" s="225">
        <f t="shared" si="0"/>
        <v>582</v>
      </c>
      <c r="G22" s="138">
        <f t="shared" si="1"/>
        <v>145.5</v>
      </c>
    </row>
    <row r="23" spans="1:7" ht="15" customHeight="1">
      <c r="A23" s="219" t="s">
        <v>20</v>
      </c>
      <c r="B23" s="93">
        <v>0</v>
      </c>
      <c r="C23" s="119">
        <v>0</v>
      </c>
      <c r="D23" s="169">
        <v>0</v>
      </c>
      <c r="E23" s="173">
        <v>3</v>
      </c>
      <c r="F23" s="225">
        <f t="shared" si="0"/>
        <v>3</v>
      </c>
      <c r="G23" s="138">
        <f t="shared" si="1"/>
        <v>0.75</v>
      </c>
    </row>
    <row r="24" spans="1:7" ht="15" customHeight="1">
      <c r="A24" s="219" t="s">
        <v>242</v>
      </c>
      <c r="B24" s="93">
        <v>61</v>
      </c>
      <c r="C24" s="119">
        <v>50</v>
      </c>
      <c r="D24" s="169">
        <v>11</v>
      </c>
      <c r="E24" s="173">
        <v>15</v>
      </c>
      <c r="F24" s="225">
        <f t="shared" si="0"/>
        <v>137</v>
      </c>
      <c r="G24" s="138">
        <f t="shared" si="1"/>
        <v>34.25</v>
      </c>
    </row>
    <row r="25" spans="1:7" ht="15" customHeight="1">
      <c r="A25" s="219" t="s">
        <v>21</v>
      </c>
      <c r="B25" s="93">
        <v>390</v>
      </c>
      <c r="C25" s="119">
        <v>335</v>
      </c>
      <c r="D25" s="169">
        <v>382</v>
      </c>
      <c r="E25" s="173">
        <v>216</v>
      </c>
      <c r="F25" s="225">
        <f t="shared" si="0"/>
        <v>1323</v>
      </c>
      <c r="G25" s="138">
        <f t="shared" si="1"/>
        <v>330.75</v>
      </c>
    </row>
    <row r="26" spans="1:7" ht="15" customHeight="1">
      <c r="A26" s="219" t="s">
        <v>22</v>
      </c>
      <c r="B26" s="93">
        <v>0</v>
      </c>
      <c r="C26" s="119">
        <v>0</v>
      </c>
      <c r="D26" s="169">
        <v>0</v>
      </c>
      <c r="E26" s="173">
        <v>0</v>
      </c>
      <c r="F26" s="225">
        <f t="shared" si="0"/>
        <v>0</v>
      </c>
      <c r="G26" s="138">
        <f t="shared" si="1"/>
        <v>0</v>
      </c>
    </row>
    <row r="27" spans="1:7" ht="15" customHeight="1">
      <c r="A27" s="219" t="s">
        <v>23</v>
      </c>
      <c r="B27" s="93">
        <v>104</v>
      </c>
      <c r="C27" s="119">
        <v>85</v>
      </c>
      <c r="D27" s="169">
        <v>62</v>
      </c>
      <c r="E27" s="173">
        <v>26</v>
      </c>
      <c r="F27" s="225">
        <f t="shared" si="0"/>
        <v>277</v>
      </c>
      <c r="G27" s="138">
        <f t="shared" si="1"/>
        <v>69.25</v>
      </c>
    </row>
    <row r="28" spans="1:7" ht="15" customHeight="1">
      <c r="A28" s="219" t="s">
        <v>37</v>
      </c>
      <c r="B28" s="93">
        <v>0</v>
      </c>
      <c r="C28" s="119">
        <v>3</v>
      </c>
      <c r="D28" s="169">
        <v>0</v>
      </c>
      <c r="E28" s="173">
        <v>23</v>
      </c>
      <c r="F28" s="225">
        <f t="shared" si="0"/>
        <v>26</v>
      </c>
      <c r="G28" s="138">
        <f t="shared" si="1"/>
        <v>6.5</v>
      </c>
    </row>
    <row r="29" spans="1:7" ht="15" customHeight="1">
      <c r="A29" s="219" t="s">
        <v>243</v>
      </c>
      <c r="B29" s="93">
        <v>169</v>
      </c>
      <c r="C29" s="119">
        <v>134</v>
      </c>
      <c r="D29" s="169">
        <v>58</v>
      </c>
      <c r="E29" s="173">
        <v>66</v>
      </c>
      <c r="F29" s="225">
        <f t="shared" si="0"/>
        <v>427</v>
      </c>
      <c r="G29" s="138">
        <f t="shared" si="1"/>
        <v>106.75</v>
      </c>
    </row>
    <row r="30" spans="1:7" ht="15" customHeight="1">
      <c r="A30" s="219" t="s">
        <v>244</v>
      </c>
      <c r="B30" s="93">
        <v>121</v>
      </c>
      <c r="C30" s="119">
        <v>103</v>
      </c>
      <c r="D30" s="169">
        <v>81</v>
      </c>
      <c r="E30" s="173">
        <v>88</v>
      </c>
      <c r="F30" s="225">
        <f t="shared" si="0"/>
        <v>393</v>
      </c>
      <c r="G30" s="138">
        <f t="shared" si="1"/>
        <v>98.25</v>
      </c>
    </row>
    <row r="31" spans="1:7" ht="15" customHeight="1">
      <c r="A31" s="219" t="s">
        <v>39</v>
      </c>
      <c r="B31" s="93">
        <v>207</v>
      </c>
      <c r="C31" s="119">
        <v>194</v>
      </c>
      <c r="D31" s="169">
        <v>131</v>
      </c>
      <c r="E31" s="173">
        <v>176</v>
      </c>
      <c r="F31" s="225">
        <f t="shared" si="0"/>
        <v>708</v>
      </c>
      <c r="G31" s="138">
        <f t="shared" si="1"/>
        <v>177</v>
      </c>
    </row>
    <row r="32" spans="1:7" ht="15" customHeight="1">
      <c r="A32" s="219" t="s">
        <v>40</v>
      </c>
      <c r="B32" s="94">
        <v>125</v>
      </c>
      <c r="C32" s="174">
        <v>146</v>
      </c>
      <c r="D32" s="170">
        <v>108</v>
      </c>
      <c r="E32" s="173">
        <v>151</v>
      </c>
      <c r="F32" s="225">
        <f t="shared" si="0"/>
        <v>530</v>
      </c>
      <c r="G32" s="138">
        <f t="shared" si="1"/>
        <v>132.5</v>
      </c>
    </row>
    <row r="33" spans="1:7" ht="15">
      <c r="A33" s="219" t="s">
        <v>41</v>
      </c>
      <c r="B33" s="94">
        <v>148</v>
      </c>
      <c r="C33" s="174">
        <v>101</v>
      </c>
      <c r="D33" s="170">
        <v>90</v>
      </c>
      <c r="E33" s="173">
        <v>111</v>
      </c>
      <c r="F33" s="225">
        <f t="shared" si="0"/>
        <v>450</v>
      </c>
      <c r="G33" s="138">
        <f t="shared" si="1"/>
        <v>112.5</v>
      </c>
    </row>
    <row r="34" spans="1:7" ht="15">
      <c r="A34" s="219" t="s">
        <v>42</v>
      </c>
      <c r="B34" s="94">
        <v>111</v>
      </c>
      <c r="C34" s="174">
        <v>100</v>
      </c>
      <c r="D34" s="170">
        <v>76</v>
      </c>
      <c r="E34" s="173">
        <v>107</v>
      </c>
      <c r="F34" s="225">
        <f t="shared" si="0"/>
        <v>394</v>
      </c>
      <c r="G34" s="138">
        <f t="shared" si="1"/>
        <v>98.5</v>
      </c>
    </row>
    <row r="35" spans="1:7" ht="15">
      <c r="A35" s="219" t="s">
        <v>43</v>
      </c>
      <c r="B35" s="93">
        <v>187</v>
      </c>
      <c r="C35" s="119">
        <v>185</v>
      </c>
      <c r="D35" s="169">
        <v>103</v>
      </c>
      <c r="E35" s="173">
        <v>102</v>
      </c>
      <c r="F35" s="225">
        <f aca="true" t="shared" si="2" ref="F35:F66">SUM(B35:E35)</f>
        <v>577</v>
      </c>
      <c r="G35" s="138">
        <f t="shared" si="1"/>
        <v>144.25</v>
      </c>
    </row>
    <row r="36" spans="1:7" ht="15">
      <c r="A36" s="219" t="s">
        <v>44</v>
      </c>
      <c r="B36" s="93">
        <v>22</v>
      </c>
      <c r="C36" s="119">
        <v>30</v>
      </c>
      <c r="D36" s="169">
        <v>13</v>
      </c>
      <c r="E36" s="173">
        <v>11</v>
      </c>
      <c r="F36" s="225">
        <f t="shared" si="2"/>
        <v>76</v>
      </c>
      <c r="G36" s="138">
        <f t="shared" si="1"/>
        <v>19</v>
      </c>
    </row>
    <row r="37" spans="1:7" ht="15">
      <c r="A37" s="219" t="s">
        <v>45</v>
      </c>
      <c r="B37" s="93">
        <v>54</v>
      </c>
      <c r="C37" s="119">
        <v>80</v>
      </c>
      <c r="D37" s="169">
        <v>48</v>
      </c>
      <c r="E37" s="173">
        <v>56</v>
      </c>
      <c r="F37" s="225">
        <f t="shared" si="2"/>
        <v>238</v>
      </c>
      <c r="G37" s="138">
        <f t="shared" si="1"/>
        <v>59.5</v>
      </c>
    </row>
    <row r="38" spans="1:7" ht="15">
      <c r="A38" s="219" t="s">
        <v>46</v>
      </c>
      <c r="B38" s="93">
        <v>123</v>
      </c>
      <c r="C38" s="119">
        <v>104</v>
      </c>
      <c r="D38" s="169">
        <v>77</v>
      </c>
      <c r="E38" s="173">
        <v>101</v>
      </c>
      <c r="F38" s="225">
        <f t="shared" si="2"/>
        <v>405</v>
      </c>
      <c r="G38" s="138">
        <f t="shared" si="1"/>
        <v>101.25</v>
      </c>
    </row>
    <row r="39" spans="1:7" ht="15">
      <c r="A39" s="219" t="s">
        <v>47</v>
      </c>
      <c r="B39" s="93">
        <v>45</v>
      </c>
      <c r="C39" s="119">
        <v>43</v>
      </c>
      <c r="D39" s="169">
        <v>27</v>
      </c>
      <c r="E39" s="173">
        <v>30</v>
      </c>
      <c r="F39" s="225">
        <f t="shared" si="2"/>
        <v>145</v>
      </c>
      <c r="G39" s="138">
        <f t="shared" si="1"/>
        <v>36.25</v>
      </c>
    </row>
    <row r="40" spans="1:7" ht="15">
      <c r="A40" s="219" t="s">
        <v>48</v>
      </c>
      <c r="B40" s="93">
        <v>183</v>
      </c>
      <c r="C40" s="119">
        <v>235</v>
      </c>
      <c r="D40" s="169">
        <v>178</v>
      </c>
      <c r="E40" s="173">
        <v>167</v>
      </c>
      <c r="F40" s="225">
        <f t="shared" si="2"/>
        <v>763</v>
      </c>
      <c r="G40" s="138">
        <f t="shared" si="1"/>
        <v>190.75</v>
      </c>
    </row>
    <row r="41" spans="1:7" ht="15">
      <c r="A41" s="219" t="s">
        <v>49</v>
      </c>
      <c r="B41" s="93">
        <v>99</v>
      </c>
      <c r="C41" s="119">
        <v>94</v>
      </c>
      <c r="D41" s="169">
        <v>53</v>
      </c>
      <c r="E41" s="173">
        <v>71</v>
      </c>
      <c r="F41" s="225">
        <f t="shared" si="2"/>
        <v>317</v>
      </c>
      <c r="G41" s="138">
        <f t="shared" si="1"/>
        <v>79.25</v>
      </c>
    </row>
    <row r="42" spans="1:7" ht="15">
      <c r="A42" s="219" t="s">
        <v>50</v>
      </c>
      <c r="B42" s="93">
        <v>170</v>
      </c>
      <c r="C42" s="119">
        <v>179</v>
      </c>
      <c r="D42" s="169">
        <v>126</v>
      </c>
      <c r="E42" s="173">
        <v>142</v>
      </c>
      <c r="F42" s="225">
        <f t="shared" si="2"/>
        <v>617</v>
      </c>
      <c r="G42" s="138">
        <f t="shared" si="1"/>
        <v>154.25</v>
      </c>
    </row>
    <row r="43" spans="1:7" ht="15">
      <c r="A43" s="219" t="s">
        <v>51</v>
      </c>
      <c r="B43" s="93">
        <v>80</v>
      </c>
      <c r="C43" s="119">
        <v>86</v>
      </c>
      <c r="D43" s="169">
        <v>41</v>
      </c>
      <c r="E43" s="173">
        <v>61</v>
      </c>
      <c r="F43" s="225">
        <f t="shared" si="2"/>
        <v>268</v>
      </c>
      <c r="G43" s="138">
        <f t="shared" si="1"/>
        <v>67</v>
      </c>
    </row>
    <row r="44" spans="1:7" ht="15">
      <c r="A44" s="219" t="s">
        <v>52</v>
      </c>
      <c r="B44" s="93">
        <v>134</v>
      </c>
      <c r="C44" s="119">
        <v>110</v>
      </c>
      <c r="D44" s="169">
        <v>70</v>
      </c>
      <c r="E44" s="173">
        <v>67</v>
      </c>
      <c r="F44" s="225">
        <f t="shared" si="2"/>
        <v>381</v>
      </c>
      <c r="G44" s="138">
        <f t="shared" si="1"/>
        <v>95.25</v>
      </c>
    </row>
    <row r="45" spans="1:7" ht="15">
      <c r="A45" s="219" t="s">
        <v>53</v>
      </c>
      <c r="B45" s="93">
        <v>260</v>
      </c>
      <c r="C45" s="119">
        <v>224</v>
      </c>
      <c r="D45" s="169">
        <v>186</v>
      </c>
      <c r="E45" s="173">
        <v>180</v>
      </c>
      <c r="F45" s="225">
        <f t="shared" si="2"/>
        <v>850</v>
      </c>
      <c r="G45" s="138">
        <f t="shared" si="1"/>
        <v>212.5</v>
      </c>
    </row>
    <row r="46" spans="1:7" ht="15">
      <c r="A46" s="219" t="s">
        <v>54</v>
      </c>
      <c r="B46" s="93">
        <v>84</v>
      </c>
      <c r="C46" s="119">
        <v>82</v>
      </c>
      <c r="D46" s="169">
        <v>77</v>
      </c>
      <c r="E46" s="173">
        <v>72</v>
      </c>
      <c r="F46" s="225">
        <f t="shared" si="2"/>
        <v>315</v>
      </c>
      <c r="G46" s="138">
        <f t="shared" si="1"/>
        <v>78.75</v>
      </c>
    </row>
    <row r="47" spans="1:7" ht="15">
      <c r="A47" s="219" t="s">
        <v>55</v>
      </c>
      <c r="B47" s="93">
        <v>205</v>
      </c>
      <c r="C47" s="119">
        <v>211</v>
      </c>
      <c r="D47" s="169">
        <v>145</v>
      </c>
      <c r="E47" s="173">
        <v>161</v>
      </c>
      <c r="F47" s="225">
        <f t="shared" si="2"/>
        <v>722</v>
      </c>
      <c r="G47" s="138">
        <f t="shared" si="1"/>
        <v>180.5</v>
      </c>
    </row>
    <row r="48" spans="1:7" ht="15">
      <c r="A48" s="219" t="s">
        <v>56</v>
      </c>
      <c r="B48" s="93">
        <v>33</v>
      </c>
      <c r="C48" s="119">
        <v>32</v>
      </c>
      <c r="D48" s="169">
        <v>23</v>
      </c>
      <c r="E48" s="173">
        <v>16</v>
      </c>
      <c r="F48" s="225">
        <f t="shared" si="2"/>
        <v>104</v>
      </c>
      <c r="G48" s="138">
        <f t="shared" si="1"/>
        <v>26</v>
      </c>
    </row>
    <row r="49" spans="1:7" ht="15">
      <c r="A49" s="219" t="s">
        <v>57</v>
      </c>
      <c r="B49" s="93">
        <v>164</v>
      </c>
      <c r="C49" s="119">
        <v>212</v>
      </c>
      <c r="D49" s="169">
        <v>122</v>
      </c>
      <c r="E49" s="173">
        <v>162</v>
      </c>
      <c r="F49" s="225">
        <f t="shared" si="2"/>
        <v>660</v>
      </c>
      <c r="G49" s="138">
        <f t="shared" si="1"/>
        <v>165</v>
      </c>
    </row>
    <row r="50" spans="1:7" ht="15">
      <c r="A50" s="219" t="s">
        <v>58</v>
      </c>
      <c r="B50" s="93">
        <v>18</v>
      </c>
      <c r="C50" s="119">
        <v>31</v>
      </c>
      <c r="D50" s="169">
        <v>16</v>
      </c>
      <c r="E50" s="173">
        <v>18</v>
      </c>
      <c r="F50" s="225">
        <f t="shared" si="2"/>
        <v>83</v>
      </c>
      <c r="G50" s="138">
        <f t="shared" si="1"/>
        <v>20.75</v>
      </c>
    </row>
    <row r="51" spans="1:7" ht="15">
      <c r="A51" s="219" t="s">
        <v>59</v>
      </c>
      <c r="B51" s="93">
        <v>139</v>
      </c>
      <c r="C51" s="119">
        <v>164</v>
      </c>
      <c r="D51" s="169">
        <v>128</v>
      </c>
      <c r="E51" s="173">
        <v>114</v>
      </c>
      <c r="F51" s="225">
        <f t="shared" si="2"/>
        <v>545</v>
      </c>
      <c r="G51" s="138">
        <f t="shared" si="1"/>
        <v>136.25</v>
      </c>
    </row>
    <row r="52" spans="1:7" ht="15">
      <c r="A52" s="219" t="s">
        <v>60</v>
      </c>
      <c r="B52" s="93">
        <v>138</v>
      </c>
      <c r="C52" s="119">
        <v>116</v>
      </c>
      <c r="D52" s="169">
        <v>98</v>
      </c>
      <c r="E52" s="173">
        <v>130</v>
      </c>
      <c r="F52" s="225">
        <f t="shared" si="2"/>
        <v>482</v>
      </c>
      <c r="G52" s="138">
        <f t="shared" si="1"/>
        <v>120.5</v>
      </c>
    </row>
    <row r="53" spans="1:7" ht="15">
      <c r="A53" s="219" t="s">
        <v>61</v>
      </c>
      <c r="B53" s="93">
        <v>231</v>
      </c>
      <c r="C53" s="119">
        <v>200</v>
      </c>
      <c r="D53" s="169">
        <v>176</v>
      </c>
      <c r="E53" s="173">
        <v>176</v>
      </c>
      <c r="F53" s="225">
        <f t="shared" si="2"/>
        <v>783</v>
      </c>
      <c r="G53" s="138">
        <f t="shared" si="1"/>
        <v>195.75</v>
      </c>
    </row>
    <row r="54" spans="1:7" ht="15">
      <c r="A54" s="219" t="s">
        <v>62</v>
      </c>
      <c r="B54" s="93">
        <v>152</v>
      </c>
      <c r="C54" s="119">
        <v>154</v>
      </c>
      <c r="D54" s="169">
        <v>131</v>
      </c>
      <c r="E54" s="173">
        <v>164</v>
      </c>
      <c r="F54" s="225">
        <f t="shared" si="2"/>
        <v>601</v>
      </c>
      <c r="G54" s="138">
        <f t="shared" si="1"/>
        <v>150.25</v>
      </c>
    </row>
    <row r="55" spans="1:8" ht="15">
      <c r="A55" s="219" t="s">
        <v>63</v>
      </c>
      <c r="B55" s="93">
        <v>100</v>
      </c>
      <c r="C55" s="119">
        <v>107</v>
      </c>
      <c r="D55" s="169">
        <v>70</v>
      </c>
      <c r="E55" s="173">
        <v>67</v>
      </c>
      <c r="F55" s="225">
        <f t="shared" si="2"/>
        <v>344</v>
      </c>
      <c r="G55" s="138">
        <f t="shared" si="1"/>
        <v>86</v>
      </c>
      <c r="H55" s="96"/>
    </row>
    <row r="56" spans="1:7" ht="15">
      <c r="A56" s="219" t="s">
        <v>64</v>
      </c>
      <c r="B56" s="93">
        <v>67</v>
      </c>
      <c r="C56" s="119">
        <v>89</v>
      </c>
      <c r="D56" s="169">
        <v>64</v>
      </c>
      <c r="E56" s="173">
        <v>72</v>
      </c>
      <c r="F56" s="225">
        <f t="shared" si="2"/>
        <v>292</v>
      </c>
      <c r="G56" s="138">
        <f t="shared" si="1"/>
        <v>73</v>
      </c>
    </row>
    <row r="57" spans="1:7" ht="15">
      <c r="A57" s="219" t="s">
        <v>65</v>
      </c>
      <c r="B57" s="93">
        <v>58</v>
      </c>
      <c r="C57" s="119">
        <v>49</v>
      </c>
      <c r="D57" s="169">
        <v>101</v>
      </c>
      <c r="E57" s="173">
        <v>43</v>
      </c>
      <c r="F57" s="225">
        <f t="shared" si="2"/>
        <v>251</v>
      </c>
      <c r="G57" s="138">
        <f t="shared" si="1"/>
        <v>62.75</v>
      </c>
    </row>
    <row r="58" spans="1:7" ht="15">
      <c r="A58" s="219" t="s">
        <v>66</v>
      </c>
      <c r="B58" s="93">
        <v>299</v>
      </c>
      <c r="C58" s="119">
        <v>282</v>
      </c>
      <c r="D58" s="169">
        <v>250</v>
      </c>
      <c r="E58" s="173">
        <v>242</v>
      </c>
      <c r="F58" s="225">
        <f t="shared" si="2"/>
        <v>1073</v>
      </c>
      <c r="G58" s="138">
        <f t="shared" si="1"/>
        <v>268.25</v>
      </c>
    </row>
    <row r="59" spans="1:7" ht="15">
      <c r="A59" s="219" t="s">
        <v>67</v>
      </c>
      <c r="B59" s="93">
        <v>114</v>
      </c>
      <c r="C59" s="119">
        <v>107</v>
      </c>
      <c r="D59" s="169">
        <v>110</v>
      </c>
      <c r="E59" s="173">
        <v>115</v>
      </c>
      <c r="F59" s="225">
        <f t="shared" si="2"/>
        <v>446</v>
      </c>
      <c r="G59" s="138">
        <f t="shared" si="1"/>
        <v>111.5</v>
      </c>
    </row>
    <row r="60" spans="1:7" ht="15">
      <c r="A60" s="219" t="s">
        <v>68</v>
      </c>
      <c r="B60" s="93">
        <v>174</v>
      </c>
      <c r="C60" s="119">
        <v>148</v>
      </c>
      <c r="D60" s="169">
        <v>118</v>
      </c>
      <c r="E60" s="173">
        <v>139</v>
      </c>
      <c r="F60" s="225">
        <f t="shared" si="2"/>
        <v>579</v>
      </c>
      <c r="G60" s="138">
        <f t="shared" si="1"/>
        <v>144.75</v>
      </c>
    </row>
    <row r="61" spans="1:7" ht="15">
      <c r="A61" s="219" t="s">
        <v>69</v>
      </c>
      <c r="B61" s="93">
        <v>103</v>
      </c>
      <c r="C61" s="119">
        <v>116</v>
      </c>
      <c r="D61" s="169">
        <v>73</v>
      </c>
      <c r="E61" s="173">
        <v>66</v>
      </c>
      <c r="F61" s="225">
        <f t="shared" si="2"/>
        <v>358</v>
      </c>
      <c r="G61" s="138">
        <f t="shared" si="1"/>
        <v>89.5</v>
      </c>
    </row>
    <row r="62" spans="1:7" ht="15">
      <c r="A62" s="219" t="s">
        <v>70</v>
      </c>
      <c r="B62" s="93">
        <v>809</v>
      </c>
      <c r="C62" s="119">
        <v>672</v>
      </c>
      <c r="D62" s="169">
        <v>509</v>
      </c>
      <c r="E62" s="173">
        <v>801</v>
      </c>
      <c r="F62" s="225">
        <f t="shared" si="2"/>
        <v>2791</v>
      </c>
      <c r="G62" s="138">
        <f t="shared" si="1"/>
        <v>697.75</v>
      </c>
    </row>
    <row r="63" spans="1:7" ht="15">
      <c r="A63" s="219" t="s">
        <v>73</v>
      </c>
      <c r="B63" s="93">
        <v>490</v>
      </c>
      <c r="C63" s="119">
        <v>347</v>
      </c>
      <c r="D63" s="169">
        <v>200</v>
      </c>
      <c r="E63" s="173">
        <v>358</v>
      </c>
      <c r="F63" s="225">
        <f t="shared" si="2"/>
        <v>1395</v>
      </c>
      <c r="G63" s="138">
        <f t="shared" si="1"/>
        <v>348.75</v>
      </c>
    </row>
    <row r="64" spans="1:7" ht="15">
      <c r="A64" s="219" t="s">
        <v>245</v>
      </c>
      <c r="B64" s="93">
        <v>28</v>
      </c>
      <c r="C64" s="119">
        <v>44</v>
      </c>
      <c r="D64" s="169">
        <v>3</v>
      </c>
      <c r="E64" s="173">
        <v>13</v>
      </c>
      <c r="F64" s="225">
        <f t="shared" si="2"/>
        <v>88</v>
      </c>
      <c r="G64" s="138">
        <f t="shared" si="1"/>
        <v>22</v>
      </c>
    </row>
    <row r="65" spans="1:7" ht="15">
      <c r="A65" s="219" t="s">
        <v>71</v>
      </c>
      <c r="B65" s="93">
        <v>425</v>
      </c>
      <c r="C65" s="119">
        <v>100</v>
      </c>
      <c r="D65" s="169">
        <v>66</v>
      </c>
      <c r="E65" s="173">
        <v>33</v>
      </c>
      <c r="F65" s="225">
        <f t="shared" si="2"/>
        <v>624</v>
      </c>
      <c r="G65" s="138">
        <f t="shared" si="1"/>
        <v>156</v>
      </c>
    </row>
    <row r="66" spans="1:7" ht="15">
      <c r="A66" s="219" t="s">
        <v>74</v>
      </c>
      <c r="B66" s="93">
        <v>1018</v>
      </c>
      <c r="C66" s="119">
        <v>936</v>
      </c>
      <c r="D66" s="169">
        <v>497</v>
      </c>
      <c r="E66" s="173">
        <v>596</v>
      </c>
      <c r="F66" s="225">
        <f t="shared" si="2"/>
        <v>3047</v>
      </c>
      <c r="G66" s="138">
        <f t="shared" si="1"/>
        <v>761.75</v>
      </c>
    </row>
    <row r="67" spans="1:7" ht="15">
      <c r="A67" s="219" t="s">
        <v>246</v>
      </c>
      <c r="B67" s="93">
        <v>46</v>
      </c>
      <c r="C67" s="119">
        <v>44</v>
      </c>
      <c r="D67" s="169">
        <v>17</v>
      </c>
      <c r="E67" s="173">
        <v>17</v>
      </c>
      <c r="F67" s="225">
        <f>SUM(B67:E67)</f>
        <v>124</v>
      </c>
      <c r="G67" s="138">
        <f t="shared" si="1"/>
        <v>31</v>
      </c>
    </row>
    <row r="68" spans="1:7" ht="15">
      <c r="A68" s="219" t="s">
        <v>72</v>
      </c>
      <c r="B68" s="93">
        <v>0</v>
      </c>
      <c r="C68" s="119">
        <v>6</v>
      </c>
      <c r="D68" s="169">
        <v>0</v>
      </c>
      <c r="E68" s="173">
        <v>2</v>
      </c>
      <c r="F68" s="225">
        <f>SUM(B68:E68)</f>
        <v>8</v>
      </c>
      <c r="G68" s="138">
        <f t="shared" si="1"/>
        <v>2</v>
      </c>
    </row>
    <row r="69" spans="1:7" ht="15">
      <c r="A69" s="219" t="s">
        <v>76</v>
      </c>
      <c r="B69" s="93">
        <v>33</v>
      </c>
      <c r="C69" s="119">
        <v>47</v>
      </c>
      <c r="D69" s="169">
        <v>16</v>
      </c>
      <c r="E69" s="173">
        <v>41</v>
      </c>
      <c r="F69" s="226">
        <f>SUM(B69:E69)</f>
        <v>137</v>
      </c>
      <c r="G69" s="138">
        <f t="shared" si="1"/>
        <v>34.25</v>
      </c>
    </row>
    <row r="70" spans="1:7" ht="15.75" thickBot="1">
      <c r="A70" s="220" t="s">
        <v>77</v>
      </c>
      <c r="B70" s="95">
        <v>130</v>
      </c>
      <c r="C70" s="118">
        <v>76</v>
      </c>
      <c r="D70" s="175">
        <v>26</v>
      </c>
      <c r="E70" s="176">
        <v>32</v>
      </c>
      <c r="F70" s="227">
        <f>SUM(B70:E70)</f>
        <v>264</v>
      </c>
      <c r="G70" s="139">
        <f>AVERAGE(B70:E70)</f>
        <v>66</v>
      </c>
    </row>
    <row r="71" spans="1:7" ht="15.75" thickBot="1">
      <c r="A71" s="121" t="s">
        <v>300</v>
      </c>
      <c r="B71" s="91">
        <f>SUM(B5:B70)</f>
        <v>11380</v>
      </c>
      <c r="C71" s="91">
        <f>SUM(C5:C70)</f>
        <v>11164</v>
      </c>
      <c r="D71" s="91">
        <f>SUM(D5:D70)</f>
        <v>7466</v>
      </c>
      <c r="E71" s="91">
        <f>SUM(E5:E70)</f>
        <v>8276</v>
      </c>
      <c r="F71" s="98">
        <f>SUM(B71:E71)</f>
        <v>38286</v>
      </c>
      <c r="G71" s="153">
        <f>AVERAGE(B71:E71)</f>
        <v>9571.5</v>
      </c>
    </row>
    <row r="72" spans="2:7" ht="15">
      <c r="B72" s="97"/>
      <c r="C72" s="97"/>
      <c r="D72" s="97"/>
      <c r="E72" s="97"/>
      <c r="F72" s="97"/>
      <c r="G72" s="101"/>
    </row>
    <row r="73" spans="1:6" ht="39" customHeight="1">
      <c r="A73" s="13" t="s">
        <v>79</v>
      </c>
      <c r="B73" s="20"/>
      <c r="C73" s="20"/>
      <c r="D73" s="20"/>
      <c r="E73" s="187" t="s">
        <v>301</v>
      </c>
      <c r="F73" s="188"/>
    </row>
    <row r="74" spans="1:5" ht="15">
      <c r="A74" s="14"/>
      <c r="B74" s="21"/>
      <c r="C74" s="21"/>
      <c r="D74" s="21"/>
      <c r="E74" s="76"/>
    </row>
    <row r="75" spans="1:5" ht="90" customHeight="1">
      <c r="A75" s="13" t="s">
        <v>80</v>
      </c>
      <c r="B75" s="20"/>
      <c r="C75" s="20"/>
      <c r="D75" s="20"/>
      <c r="E75" s="75"/>
    </row>
    <row r="76" spans="1:5" ht="15">
      <c r="A76" s="13"/>
      <c r="B76" s="20"/>
      <c r="C76" s="20"/>
      <c r="D76" s="20"/>
      <c r="E76" s="76"/>
    </row>
    <row r="77" spans="1:5" ht="64.5" customHeight="1">
      <c r="A77" s="13" t="s">
        <v>81</v>
      </c>
      <c r="B77" s="20"/>
      <c r="C77" s="20"/>
      <c r="D77" s="20"/>
      <c r="E77" s="75"/>
    </row>
    <row r="78" spans="1:5" ht="15">
      <c r="A78" s="14"/>
      <c r="B78" s="21"/>
      <c r="C78" s="21"/>
      <c r="D78" s="21"/>
      <c r="E78" s="76"/>
    </row>
    <row r="79" spans="1:5" ht="39">
      <c r="A79" s="15" t="s">
        <v>82</v>
      </c>
      <c r="B79" s="22"/>
      <c r="C79" s="22"/>
      <c r="D79" s="22"/>
      <c r="E79" s="76"/>
    </row>
  </sheetData>
  <sheetProtection/>
  <mergeCells count="1">
    <mergeCell ref="E73:F73"/>
  </mergeCells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60.00390625" style="0" customWidth="1"/>
    <col min="2" max="4" width="12.421875" style="0" bestFit="1" customWidth="1"/>
    <col min="5" max="5" width="14.57421875" style="0" customWidth="1"/>
    <col min="6" max="6" width="11.8515625" style="0" customWidth="1"/>
    <col min="7" max="7" width="11.28125" style="0" customWidth="1"/>
  </cols>
  <sheetData>
    <row r="1" spans="1:3" ht="15">
      <c r="A1" s="1" t="s">
        <v>0</v>
      </c>
      <c r="B1" s="24"/>
      <c r="C1" s="25"/>
    </row>
    <row r="2" spans="1:3" ht="15">
      <c r="A2" s="1" t="s">
        <v>6</v>
      </c>
      <c r="B2" s="24"/>
      <c r="C2" s="25"/>
    </row>
    <row r="3" spans="2:3" ht="15.75" thickBot="1">
      <c r="B3" s="25"/>
      <c r="C3" s="25"/>
    </row>
    <row r="4" spans="1:7" ht="30.75" thickBot="1">
      <c r="A4" s="177" t="s">
        <v>35</v>
      </c>
      <c r="B4" s="142" t="s">
        <v>248</v>
      </c>
      <c r="C4" s="89" t="s">
        <v>249</v>
      </c>
      <c r="D4" s="142" t="s">
        <v>250</v>
      </c>
      <c r="E4" s="89" t="s">
        <v>235</v>
      </c>
      <c r="F4" s="111" t="s">
        <v>228</v>
      </c>
      <c r="G4" s="112" t="s">
        <v>227</v>
      </c>
    </row>
    <row r="5" spans="1:7" ht="15">
      <c r="A5" s="221" t="s">
        <v>74</v>
      </c>
      <c r="B5" s="120">
        <v>1018</v>
      </c>
      <c r="C5" s="171">
        <v>936</v>
      </c>
      <c r="D5" s="171">
        <v>497</v>
      </c>
      <c r="E5" s="172">
        <v>596</v>
      </c>
      <c r="F5" s="203">
        <f>SUM(B5:E5)</f>
        <v>3047</v>
      </c>
      <c r="G5" s="129">
        <f>AVERAGE(B5:E5)</f>
        <v>761.75</v>
      </c>
    </row>
    <row r="6" spans="1:7" ht="15">
      <c r="A6" s="222" t="s">
        <v>15</v>
      </c>
      <c r="B6" s="119">
        <v>441</v>
      </c>
      <c r="C6" s="169">
        <v>1549</v>
      </c>
      <c r="D6" s="169">
        <v>533</v>
      </c>
      <c r="E6" s="173">
        <v>391</v>
      </c>
      <c r="F6" s="204">
        <f>SUM(B6:E6)</f>
        <v>2914</v>
      </c>
      <c r="G6" s="128">
        <f aca="true" t="shared" si="0" ref="G6:G14">AVERAGE(B6:E6)</f>
        <v>728.5</v>
      </c>
    </row>
    <row r="7" spans="1:7" ht="15">
      <c r="A7" s="222" t="s">
        <v>70</v>
      </c>
      <c r="B7" s="119">
        <v>809</v>
      </c>
      <c r="C7" s="169">
        <v>672</v>
      </c>
      <c r="D7" s="169">
        <v>509</v>
      </c>
      <c r="E7" s="173">
        <v>801</v>
      </c>
      <c r="F7" s="204">
        <f aca="true" t="shared" si="1" ref="F7:F14">SUM(B7:E7)</f>
        <v>2791</v>
      </c>
      <c r="G7" s="128">
        <f t="shared" si="0"/>
        <v>697.75</v>
      </c>
    </row>
    <row r="8" spans="1:7" ht="15">
      <c r="A8" s="222" t="s">
        <v>9</v>
      </c>
      <c r="B8" s="119">
        <v>701</v>
      </c>
      <c r="C8" s="169">
        <v>859</v>
      </c>
      <c r="D8" s="169">
        <v>449</v>
      </c>
      <c r="E8" s="173">
        <v>757</v>
      </c>
      <c r="F8" s="204">
        <f t="shared" si="1"/>
        <v>2766</v>
      </c>
      <c r="G8" s="128">
        <f t="shared" si="0"/>
        <v>691.5</v>
      </c>
    </row>
    <row r="9" spans="1:7" ht="15">
      <c r="A9" s="222" t="s">
        <v>239</v>
      </c>
      <c r="B9" s="119">
        <v>664</v>
      </c>
      <c r="C9" s="169">
        <v>394</v>
      </c>
      <c r="D9" s="169">
        <v>466</v>
      </c>
      <c r="E9" s="173">
        <v>566</v>
      </c>
      <c r="F9" s="204">
        <f t="shared" si="1"/>
        <v>2090</v>
      </c>
      <c r="G9" s="128">
        <f t="shared" si="0"/>
        <v>522.5</v>
      </c>
    </row>
    <row r="10" spans="1:7" ht="15">
      <c r="A10" s="222" t="s">
        <v>11</v>
      </c>
      <c r="B10" s="119">
        <v>638</v>
      </c>
      <c r="C10" s="169">
        <v>515</v>
      </c>
      <c r="D10" s="169">
        <v>272</v>
      </c>
      <c r="E10" s="173">
        <v>344</v>
      </c>
      <c r="F10" s="204">
        <f t="shared" si="1"/>
        <v>1769</v>
      </c>
      <c r="G10" s="128">
        <f t="shared" si="0"/>
        <v>442.25</v>
      </c>
    </row>
    <row r="11" spans="1:7" ht="15">
      <c r="A11" s="222" t="s">
        <v>12</v>
      </c>
      <c r="B11" s="119">
        <v>512</v>
      </c>
      <c r="C11" s="169">
        <v>252</v>
      </c>
      <c r="D11" s="169">
        <v>434</v>
      </c>
      <c r="E11" s="173">
        <v>258</v>
      </c>
      <c r="F11" s="204">
        <f t="shared" si="1"/>
        <v>1456</v>
      </c>
      <c r="G11" s="128">
        <f t="shared" si="0"/>
        <v>364</v>
      </c>
    </row>
    <row r="12" spans="1:7" ht="15">
      <c r="A12" s="222" t="s">
        <v>73</v>
      </c>
      <c r="B12" s="119">
        <v>490</v>
      </c>
      <c r="C12" s="169">
        <v>347</v>
      </c>
      <c r="D12" s="169">
        <v>200</v>
      </c>
      <c r="E12" s="173">
        <v>358</v>
      </c>
      <c r="F12" s="204">
        <f>SUM(B12:E12)</f>
        <v>1395</v>
      </c>
      <c r="G12" s="128">
        <f t="shared" si="0"/>
        <v>348.75</v>
      </c>
    </row>
    <row r="13" spans="1:7" ht="15">
      <c r="A13" s="222" t="s">
        <v>21</v>
      </c>
      <c r="B13" s="119">
        <v>390</v>
      </c>
      <c r="C13" s="169">
        <v>335</v>
      </c>
      <c r="D13" s="169">
        <v>382</v>
      </c>
      <c r="E13" s="173">
        <v>216</v>
      </c>
      <c r="F13" s="204">
        <f>SUM(B13:E13)</f>
        <v>1323</v>
      </c>
      <c r="G13" s="128">
        <f t="shared" si="0"/>
        <v>330.75</v>
      </c>
    </row>
    <row r="14" spans="1:7" ht="15.75" thickBot="1">
      <c r="A14" s="223" t="s">
        <v>66</v>
      </c>
      <c r="B14" s="118">
        <v>299</v>
      </c>
      <c r="C14" s="175">
        <v>282</v>
      </c>
      <c r="D14" s="175">
        <v>250</v>
      </c>
      <c r="E14" s="176">
        <v>242</v>
      </c>
      <c r="F14" s="205">
        <f t="shared" si="1"/>
        <v>1073</v>
      </c>
      <c r="G14" s="130">
        <f t="shared" si="0"/>
        <v>268.25</v>
      </c>
    </row>
    <row r="15" spans="1:3" ht="15">
      <c r="A15" s="11"/>
      <c r="B15" s="27"/>
      <c r="C15" s="28"/>
    </row>
    <row r="16" spans="1:3" ht="15">
      <c r="A16" s="10"/>
      <c r="B16" s="29"/>
      <c r="C16" s="30" t="s">
        <v>29</v>
      </c>
    </row>
    <row r="17" spans="1:3" ht="15">
      <c r="A17" s="10"/>
      <c r="B17" s="29"/>
      <c r="C17" s="31"/>
    </row>
    <row r="18" spans="1:3" ht="15">
      <c r="A18" s="8"/>
      <c r="B18" s="32"/>
      <c r="C18" s="25"/>
    </row>
    <row r="19" spans="1:3" ht="15">
      <c r="A19" s="8"/>
      <c r="B19" s="32"/>
      <c r="C19" s="25"/>
    </row>
    <row r="20" spans="1:3" ht="15">
      <c r="A20" s="8"/>
      <c r="B20" s="32"/>
      <c r="C20" s="25"/>
    </row>
    <row r="21" spans="1:3" ht="39">
      <c r="A21" s="48" t="s">
        <v>79</v>
      </c>
      <c r="B21" s="32"/>
      <c r="C21" s="25"/>
    </row>
    <row r="22" ht="15">
      <c r="A22" s="49"/>
    </row>
    <row r="23" ht="77.25">
      <c r="A23" s="48" t="s">
        <v>80</v>
      </c>
    </row>
    <row r="24" ht="15">
      <c r="A24" s="48"/>
    </row>
    <row r="25" ht="64.5">
      <c r="A25" s="48" t="s">
        <v>81</v>
      </c>
    </row>
    <row r="26" ht="15">
      <c r="A26" s="49"/>
    </row>
    <row r="27" ht="39">
      <c r="A27" s="50" t="s">
        <v>82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60.57421875" style="0" customWidth="1"/>
    <col min="2" max="3" width="12.421875" style="0" bestFit="1" customWidth="1"/>
    <col min="4" max="4" width="16.140625" style="0" customWidth="1"/>
    <col min="5" max="5" width="17.140625" style="80" customWidth="1"/>
    <col min="6" max="6" width="19.421875" style="74" customWidth="1"/>
    <col min="7" max="7" width="19.421875" style="136" customWidth="1"/>
  </cols>
  <sheetData>
    <row r="1" spans="1:4" ht="15">
      <c r="A1" s="51" t="s">
        <v>0</v>
      </c>
      <c r="B1" s="52"/>
      <c r="C1" s="9"/>
      <c r="D1" s="9"/>
    </row>
    <row r="2" spans="1:4" ht="15">
      <c r="A2" s="53" t="s">
        <v>6</v>
      </c>
      <c r="B2" s="19"/>
      <c r="C2" s="9"/>
      <c r="D2" s="9"/>
    </row>
    <row r="3" spans="1:4" ht="15">
      <c r="A3" s="54"/>
      <c r="B3" s="9"/>
      <c r="C3" s="9"/>
      <c r="D3" s="9"/>
    </row>
    <row r="4" spans="1:4" ht="15.75" thickBot="1">
      <c r="A4" s="54"/>
      <c r="B4" s="9"/>
      <c r="C4" s="9"/>
      <c r="D4" s="23"/>
    </row>
    <row r="5" spans="1:7" ht="15.75" thickBot="1">
      <c r="A5" s="55" t="s">
        <v>35</v>
      </c>
      <c r="B5" s="60" t="s">
        <v>248</v>
      </c>
      <c r="C5" s="88" t="s">
        <v>249</v>
      </c>
      <c r="D5" s="59" t="s">
        <v>250</v>
      </c>
      <c r="E5" s="77" t="s">
        <v>235</v>
      </c>
      <c r="F5" s="81" t="s">
        <v>78</v>
      </c>
      <c r="G5" s="113" t="s">
        <v>227</v>
      </c>
    </row>
    <row r="6" spans="1:7" ht="15">
      <c r="A6" s="84" t="s">
        <v>38</v>
      </c>
      <c r="B6" s="82">
        <v>121</v>
      </c>
      <c r="C6" s="86">
        <v>103</v>
      </c>
      <c r="D6" s="134">
        <v>81</v>
      </c>
      <c r="E6" s="78">
        <v>88</v>
      </c>
      <c r="F6" s="117">
        <f aca="true" t="shared" si="0" ref="F6:F37">SUM(B6:E6)</f>
        <v>393</v>
      </c>
      <c r="G6" s="125">
        <f>AVERAGE(B6:E6)</f>
        <v>98.25</v>
      </c>
    </row>
    <row r="7" spans="1:7" ht="15">
      <c r="A7" s="56" t="s">
        <v>39</v>
      </c>
      <c r="B7" s="82">
        <v>207</v>
      </c>
      <c r="C7" s="61">
        <v>194</v>
      </c>
      <c r="D7" s="134">
        <v>131</v>
      </c>
      <c r="E7" s="78">
        <v>176</v>
      </c>
      <c r="F7" s="116">
        <f t="shared" si="0"/>
        <v>708</v>
      </c>
      <c r="G7" s="126">
        <f aca="true" t="shared" si="1" ref="G7:G37">AVERAGE(B7:E7)</f>
        <v>177</v>
      </c>
    </row>
    <row r="8" spans="1:7" ht="15">
      <c r="A8" s="56" t="s">
        <v>40</v>
      </c>
      <c r="B8" s="82">
        <v>125</v>
      </c>
      <c r="C8" s="61">
        <v>146</v>
      </c>
      <c r="D8" s="135">
        <v>108</v>
      </c>
      <c r="E8" s="78">
        <v>151</v>
      </c>
      <c r="F8" s="116">
        <f t="shared" si="0"/>
        <v>530</v>
      </c>
      <c r="G8" s="126">
        <f t="shared" si="1"/>
        <v>132.5</v>
      </c>
    </row>
    <row r="9" spans="1:7" ht="15">
      <c r="A9" s="56" t="s">
        <v>41</v>
      </c>
      <c r="B9" s="82">
        <v>148</v>
      </c>
      <c r="C9" s="61">
        <v>101</v>
      </c>
      <c r="D9" s="135">
        <v>90</v>
      </c>
      <c r="E9" s="78">
        <v>111</v>
      </c>
      <c r="F9" s="116">
        <f t="shared" si="0"/>
        <v>450</v>
      </c>
      <c r="G9" s="126">
        <f t="shared" si="1"/>
        <v>112.5</v>
      </c>
    </row>
    <row r="10" spans="1:7" ht="15">
      <c r="A10" s="57" t="s">
        <v>42</v>
      </c>
      <c r="B10" s="82">
        <v>111</v>
      </c>
      <c r="C10" s="61">
        <v>100</v>
      </c>
      <c r="D10" s="135">
        <v>76</v>
      </c>
      <c r="E10" s="78">
        <v>107</v>
      </c>
      <c r="F10" s="116">
        <f t="shared" si="0"/>
        <v>394</v>
      </c>
      <c r="G10" s="126">
        <f t="shared" si="1"/>
        <v>98.5</v>
      </c>
    </row>
    <row r="11" spans="1:7" ht="15">
      <c r="A11" s="56" t="s">
        <v>43</v>
      </c>
      <c r="B11" s="82">
        <v>187</v>
      </c>
      <c r="C11" s="61">
        <v>185</v>
      </c>
      <c r="D11" s="134">
        <v>103</v>
      </c>
      <c r="E11" s="78">
        <v>102</v>
      </c>
      <c r="F11" s="116">
        <f t="shared" si="0"/>
        <v>577</v>
      </c>
      <c r="G11" s="126">
        <f t="shared" si="1"/>
        <v>144.25</v>
      </c>
    </row>
    <row r="12" spans="1:7" ht="15">
      <c r="A12" s="56" t="s">
        <v>44</v>
      </c>
      <c r="B12" s="82">
        <v>22</v>
      </c>
      <c r="C12" s="61">
        <v>30</v>
      </c>
      <c r="D12" s="134">
        <v>13</v>
      </c>
      <c r="E12" s="78">
        <v>11</v>
      </c>
      <c r="F12" s="116">
        <f t="shared" si="0"/>
        <v>76</v>
      </c>
      <c r="G12" s="126">
        <f t="shared" si="1"/>
        <v>19</v>
      </c>
    </row>
    <row r="13" spans="1:7" ht="15">
      <c r="A13" s="56" t="s">
        <v>45</v>
      </c>
      <c r="B13" s="82">
        <v>54</v>
      </c>
      <c r="C13" s="61">
        <v>80</v>
      </c>
      <c r="D13" s="134">
        <v>48</v>
      </c>
      <c r="E13" s="78">
        <v>56</v>
      </c>
      <c r="F13" s="116">
        <f t="shared" si="0"/>
        <v>238</v>
      </c>
      <c r="G13" s="126">
        <f t="shared" si="1"/>
        <v>59.5</v>
      </c>
    </row>
    <row r="14" spans="1:7" ht="15">
      <c r="A14" s="56" t="s">
        <v>46</v>
      </c>
      <c r="B14" s="82">
        <v>123</v>
      </c>
      <c r="C14" s="61">
        <v>104</v>
      </c>
      <c r="D14" s="134">
        <v>77</v>
      </c>
      <c r="E14" s="78">
        <v>101</v>
      </c>
      <c r="F14" s="116">
        <f t="shared" si="0"/>
        <v>405</v>
      </c>
      <c r="G14" s="126">
        <f t="shared" si="1"/>
        <v>101.25</v>
      </c>
    </row>
    <row r="15" spans="1:7" ht="15">
      <c r="A15" s="56" t="s">
        <v>47</v>
      </c>
      <c r="B15" s="82">
        <v>45</v>
      </c>
      <c r="C15" s="61">
        <v>43</v>
      </c>
      <c r="D15" s="134">
        <v>27</v>
      </c>
      <c r="E15" s="78">
        <v>30</v>
      </c>
      <c r="F15" s="116">
        <f t="shared" si="0"/>
        <v>145</v>
      </c>
      <c r="G15" s="126">
        <f t="shared" si="1"/>
        <v>36.25</v>
      </c>
    </row>
    <row r="16" spans="1:7" ht="15">
      <c r="A16" s="56" t="s">
        <v>48</v>
      </c>
      <c r="B16" s="82">
        <v>183</v>
      </c>
      <c r="C16" s="61">
        <v>235</v>
      </c>
      <c r="D16" s="134">
        <v>178</v>
      </c>
      <c r="E16" s="78">
        <v>167</v>
      </c>
      <c r="F16" s="116">
        <f t="shared" si="0"/>
        <v>763</v>
      </c>
      <c r="G16" s="126">
        <f t="shared" si="1"/>
        <v>190.75</v>
      </c>
    </row>
    <row r="17" spans="1:7" ht="15">
      <c r="A17" s="56" t="s">
        <v>49</v>
      </c>
      <c r="B17" s="82">
        <v>99</v>
      </c>
      <c r="C17" s="61">
        <v>94</v>
      </c>
      <c r="D17" s="134">
        <v>53</v>
      </c>
      <c r="E17" s="78">
        <v>71</v>
      </c>
      <c r="F17" s="116">
        <f t="shared" si="0"/>
        <v>317</v>
      </c>
      <c r="G17" s="126">
        <f t="shared" si="1"/>
        <v>79.25</v>
      </c>
    </row>
    <row r="18" spans="1:7" ht="15">
      <c r="A18" s="56" t="s">
        <v>50</v>
      </c>
      <c r="B18" s="82">
        <v>170</v>
      </c>
      <c r="C18" s="61">
        <v>179</v>
      </c>
      <c r="D18" s="134">
        <v>126</v>
      </c>
      <c r="E18" s="78">
        <v>142</v>
      </c>
      <c r="F18" s="116">
        <f t="shared" si="0"/>
        <v>617</v>
      </c>
      <c r="G18" s="126">
        <f t="shared" si="1"/>
        <v>154.25</v>
      </c>
    </row>
    <row r="19" spans="1:7" ht="15">
      <c r="A19" s="56" t="s">
        <v>51</v>
      </c>
      <c r="B19" s="82">
        <v>80</v>
      </c>
      <c r="C19" s="61">
        <v>86</v>
      </c>
      <c r="D19" s="134">
        <v>41</v>
      </c>
      <c r="E19" s="78">
        <v>61</v>
      </c>
      <c r="F19" s="116">
        <f t="shared" si="0"/>
        <v>268</v>
      </c>
      <c r="G19" s="126">
        <f t="shared" si="1"/>
        <v>67</v>
      </c>
    </row>
    <row r="20" spans="1:7" ht="15">
      <c r="A20" s="56" t="s">
        <v>52</v>
      </c>
      <c r="B20" s="82">
        <v>134</v>
      </c>
      <c r="C20" s="61">
        <v>110</v>
      </c>
      <c r="D20" s="134">
        <v>70</v>
      </c>
      <c r="E20" s="78">
        <v>67</v>
      </c>
      <c r="F20" s="116">
        <f t="shared" si="0"/>
        <v>381</v>
      </c>
      <c r="G20" s="126">
        <f t="shared" si="1"/>
        <v>95.25</v>
      </c>
    </row>
    <row r="21" spans="1:7" ht="15">
      <c r="A21" s="56" t="s">
        <v>53</v>
      </c>
      <c r="B21" s="82">
        <v>260</v>
      </c>
      <c r="C21" s="61">
        <v>224</v>
      </c>
      <c r="D21" s="134">
        <v>186</v>
      </c>
      <c r="E21" s="78">
        <v>180</v>
      </c>
      <c r="F21" s="116">
        <f t="shared" si="0"/>
        <v>850</v>
      </c>
      <c r="G21" s="126">
        <f t="shared" si="1"/>
        <v>212.5</v>
      </c>
    </row>
    <row r="22" spans="1:7" ht="15">
      <c r="A22" s="56" t="s">
        <v>54</v>
      </c>
      <c r="B22" s="82">
        <v>84</v>
      </c>
      <c r="C22" s="61">
        <v>82</v>
      </c>
      <c r="D22" s="134">
        <v>77</v>
      </c>
      <c r="E22" s="78">
        <v>72</v>
      </c>
      <c r="F22" s="116">
        <f t="shared" si="0"/>
        <v>315</v>
      </c>
      <c r="G22" s="126">
        <f t="shared" si="1"/>
        <v>78.75</v>
      </c>
    </row>
    <row r="23" spans="1:7" ht="15">
      <c r="A23" s="56" t="s">
        <v>55</v>
      </c>
      <c r="B23" s="82">
        <v>205</v>
      </c>
      <c r="C23" s="61">
        <v>211</v>
      </c>
      <c r="D23" s="134">
        <v>145</v>
      </c>
      <c r="E23" s="78">
        <v>161</v>
      </c>
      <c r="F23" s="116">
        <f t="shared" si="0"/>
        <v>722</v>
      </c>
      <c r="G23" s="126">
        <f t="shared" si="1"/>
        <v>180.5</v>
      </c>
    </row>
    <row r="24" spans="1:7" ht="15">
      <c r="A24" s="56" t="s">
        <v>56</v>
      </c>
      <c r="B24" s="82">
        <v>33</v>
      </c>
      <c r="C24" s="61">
        <v>32</v>
      </c>
      <c r="D24" s="134">
        <v>23</v>
      </c>
      <c r="E24" s="78">
        <v>16</v>
      </c>
      <c r="F24" s="116">
        <f t="shared" si="0"/>
        <v>104</v>
      </c>
      <c r="G24" s="126">
        <f t="shared" si="1"/>
        <v>26</v>
      </c>
    </row>
    <row r="25" spans="1:7" ht="15">
      <c r="A25" s="56" t="s">
        <v>57</v>
      </c>
      <c r="B25" s="82">
        <v>164</v>
      </c>
      <c r="C25" s="61">
        <v>212</v>
      </c>
      <c r="D25" s="134">
        <v>122</v>
      </c>
      <c r="E25" s="78">
        <v>162</v>
      </c>
      <c r="F25" s="116">
        <f t="shared" si="0"/>
        <v>660</v>
      </c>
      <c r="G25" s="126">
        <f t="shared" si="1"/>
        <v>165</v>
      </c>
    </row>
    <row r="26" spans="1:7" ht="15">
      <c r="A26" s="56" t="s">
        <v>58</v>
      </c>
      <c r="B26" s="82">
        <v>18</v>
      </c>
      <c r="C26" s="61">
        <v>31</v>
      </c>
      <c r="D26" s="134">
        <v>16</v>
      </c>
      <c r="E26" s="78">
        <v>18</v>
      </c>
      <c r="F26" s="116">
        <f t="shared" si="0"/>
        <v>83</v>
      </c>
      <c r="G26" s="126">
        <f t="shared" si="1"/>
        <v>20.75</v>
      </c>
    </row>
    <row r="27" spans="1:7" ht="15">
      <c r="A27" s="56" t="s">
        <v>59</v>
      </c>
      <c r="B27" s="82">
        <v>139</v>
      </c>
      <c r="C27" s="61">
        <v>164</v>
      </c>
      <c r="D27" s="134">
        <v>128</v>
      </c>
      <c r="E27" s="78">
        <v>114</v>
      </c>
      <c r="F27" s="116">
        <f t="shared" si="0"/>
        <v>545</v>
      </c>
      <c r="G27" s="126">
        <f t="shared" si="1"/>
        <v>136.25</v>
      </c>
    </row>
    <row r="28" spans="1:7" ht="15">
      <c r="A28" s="56" t="s">
        <v>60</v>
      </c>
      <c r="B28" s="82">
        <v>138</v>
      </c>
      <c r="C28" s="61">
        <v>116</v>
      </c>
      <c r="D28" s="134">
        <v>98</v>
      </c>
      <c r="E28" s="78">
        <v>130</v>
      </c>
      <c r="F28" s="116">
        <f t="shared" si="0"/>
        <v>482</v>
      </c>
      <c r="G28" s="126">
        <f t="shared" si="1"/>
        <v>120.5</v>
      </c>
    </row>
    <row r="29" spans="1:7" ht="15">
      <c r="A29" s="56" t="s">
        <v>61</v>
      </c>
      <c r="B29" s="82">
        <v>231</v>
      </c>
      <c r="C29" s="61">
        <v>200</v>
      </c>
      <c r="D29" s="134">
        <v>176</v>
      </c>
      <c r="E29" s="78">
        <v>176</v>
      </c>
      <c r="F29" s="116">
        <f t="shared" si="0"/>
        <v>783</v>
      </c>
      <c r="G29" s="126">
        <f t="shared" si="1"/>
        <v>195.75</v>
      </c>
    </row>
    <row r="30" spans="1:7" ht="15">
      <c r="A30" s="56" t="s">
        <v>62</v>
      </c>
      <c r="B30" s="82">
        <v>152</v>
      </c>
      <c r="C30" s="61">
        <v>154</v>
      </c>
      <c r="D30" s="134">
        <v>131</v>
      </c>
      <c r="E30" s="78">
        <v>164</v>
      </c>
      <c r="F30" s="116">
        <f t="shared" si="0"/>
        <v>601</v>
      </c>
      <c r="G30" s="126">
        <f t="shared" si="1"/>
        <v>150.25</v>
      </c>
    </row>
    <row r="31" spans="1:7" ht="15">
      <c r="A31" s="56" t="s">
        <v>63</v>
      </c>
      <c r="B31" s="82">
        <v>100</v>
      </c>
      <c r="C31" s="61">
        <v>107</v>
      </c>
      <c r="D31" s="134">
        <v>70</v>
      </c>
      <c r="E31" s="78">
        <v>67</v>
      </c>
      <c r="F31" s="116">
        <f t="shared" si="0"/>
        <v>344</v>
      </c>
      <c r="G31" s="126">
        <f t="shared" si="1"/>
        <v>86</v>
      </c>
    </row>
    <row r="32" spans="1:7" ht="15">
      <c r="A32" s="56" t="s">
        <v>64</v>
      </c>
      <c r="B32" s="82">
        <v>67</v>
      </c>
      <c r="C32" s="61">
        <v>89</v>
      </c>
      <c r="D32" s="134">
        <v>64</v>
      </c>
      <c r="E32" s="78">
        <v>72</v>
      </c>
      <c r="F32" s="116">
        <f t="shared" si="0"/>
        <v>292</v>
      </c>
      <c r="G32" s="126">
        <f t="shared" si="1"/>
        <v>73</v>
      </c>
    </row>
    <row r="33" spans="1:7" ht="15">
      <c r="A33" s="56" t="s">
        <v>65</v>
      </c>
      <c r="B33" s="82">
        <v>58</v>
      </c>
      <c r="C33" s="61">
        <v>49</v>
      </c>
      <c r="D33" s="134">
        <v>101</v>
      </c>
      <c r="E33" s="78">
        <v>43</v>
      </c>
      <c r="F33" s="116">
        <f t="shared" si="0"/>
        <v>251</v>
      </c>
      <c r="G33" s="126">
        <f t="shared" si="1"/>
        <v>62.75</v>
      </c>
    </row>
    <row r="34" spans="1:7" ht="15">
      <c r="A34" s="56" t="s">
        <v>66</v>
      </c>
      <c r="B34" s="82">
        <v>299</v>
      </c>
      <c r="C34" s="61">
        <v>282</v>
      </c>
      <c r="D34" s="134">
        <v>250</v>
      </c>
      <c r="E34" s="78">
        <v>242</v>
      </c>
      <c r="F34" s="116">
        <f t="shared" si="0"/>
        <v>1073</v>
      </c>
      <c r="G34" s="126">
        <f t="shared" si="1"/>
        <v>268.25</v>
      </c>
    </row>
    <row r="35" spans="1:7" ht="15">
      <c r="A35" s="56" t="s">
        <v>67</v>
      </c>
      <c r="B35" s="82">
        <v>114</v>
      </c>
      <c r="C35" s="61">
        <v>107</v>
      </c>
      <c r="D35" s="134">
        <v>110</v>
      </c>
      <c r="E35" s="78">
        <v>115</v>
      </c>
      <c r="F35" s="116">
        <f t="shared" si="0"/>
        <v>446</v>
      </c>
      <c r="G35" s="126">
        <f t="shared" si="1"/>
        <v>111.5</v>
      </c>
    </row>
    <row r="36" spans="1:7" ht="15">
      <c r="A36" s="56" t="s">
        <v>68</v>
      </c>
      <c r="B36" s="82">
        <v>174</v>
      </c>
      <c r="C36" s="61">
        <v>148</v>
      </c>
      <c r="D36" s="134">
        <v>118</v>
      </c>
      <c r="E36" s="78">
        <v>139</v>
      </c>
      <c r="F36" s="116">
        <f t="shared" si="0"/>
        <v>579</v>
      </c>
      <c r="G36" s="126">
        <f t="shared" si="1"/>
        <v>144.75</v>
      </c>
    </row>
    <row r="37" spans="1:7" ht="15.75" thickBot="1">
      <c r="A37" s="85" t="s">
        <v>69</v>
      </c>
      <c r="B37" s="83">
        <v>103</v>
      </c>
      <c r="C37" s="87">
        <v>116</v>
      </c>
      <c r="D37" s="134">
        <v>73</v>
      </c>
      <c r="E37" s="79">
        <v>66</v>
      </c>
      <c r="F37" s="115">
        <f t="shared" si="0"/>
        <v>358</v>
      </c>
      <c r="G37" s="127">
        <f t="shared" si="1"/>
        <v>89.5</v>
      </c>
    </row>
    <row r="38" spans="1:7" ht="15.75" thickBot="1">
      <c r="A38" s="55" t="s">
        <v>78</v>
      </c>
      <c r="B38" s="58">
        <f>SUM(B6:B37)</f>
        <v>4148</v>
      </c>
      <c r="C38" s="58">
        <f>SUM(C6:C37)</f>
        <v>4114</v>
      </c>
      <c r="D38" s="58">
        <f>SUM(D6:D37)</f>
        <v>3110</v>
      </c>
      <c r="E38" s="110">
        <f>SUM(E6:E37)</f>
        <v>3378</v>
      </c>
      <c r="F38" s="114">
        <f>SUM(F6:F37)</f>
        <v>14750</v>
      </c>
      <c r="G38" s="178">
        <f>AVERAGE(B38:E38)</f>
        <v>3687.5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84.00390625" style="0" bestFit="1" customWidth="1"/>
    <col min="2" max="5" width="12.421875" style="0" bestFit="1" customWidth="1"/>
    <col min="6" max="6" width="8.8515625" style="0" customWidth="1"/>
    <col min="7" max="7" width="21.140625" style="0" customWidth="1"/>
  </cols>
  <sheetData>
    <row r="1" spans="1:3" ht="15">
      <c r="A1" s="1" t="s">
        <v>0</v>
      </c>
      <c r="B1" s="24"/>
      <c r="C1" s="25"/>
    </row>
    <row r="2" spans="1:3" ht="15">
      <c r="A2" s="1" t="s">
        <v>6</v>
      </c>
      <c r="B2" s="24"/>
      <c r="C2" s="25"/>
    </row>
    <row r="3" spans="2:3" ht="15.75" thickBot="1">
      <c r="B3" s="25"/>
      <c r="C3" s="25"/>
    </row>
    <row r="4" spans="1:7" ht="15.75" thickBot="1">
      <c r="A4" s="228" t="s">
        <v>225</v>
      </c>
      <c r="B4" s="142" t="s">
        <v>248</v>
      </c>
      <c r="C4" s="89" t="s">
        <v>249</v>
      </c>
      <c r="D4" s="142" t="s">
        <v>250</v>
      </c>
      <c r="E4" s="89" t="s">
        <v>235</v>
      </c>
      <c r="F4" s="142" t="s">
        <v>78</v>
      </c>
      <c r="G4" s="26" t="s">
        <v>229</v>
      </c>
    </row>
    <row r="5" spans="1:7" ht="15">
      <c r="A5" s="84" t="s">
        <v>66</v>
      </c>
      <c r="B5" s="232">
        <v>299</v>
      </c>
      <c r="C5" s="230">
        <v>282</v>
      </c>
      <c r="D5" s="171">
        <v>250</v>
      </c>
      <c r="E5" s="182">
        <v>242</v>
      </c>
      <c r="F5" s="179">
        <f aca="true" t="shared" si="0" ref="F5:F14">SUM(B5:E5)</f>
        <v>1073</v>
      </c>
      <c r="G5" s="125">
        <f>AVERAGE(B5:E5)</f>
        <v>268.25</v>
      </c>
    </row>
    <row r="6" spans="1:7" ht="15">
      <c r="A6" s="56" t="s">
        <v>53</v>
      </c>
      <c r="B6" s="233">
        <v>260</v>
      </c>
      <c r="C6" s="229">
        <v>224</v>
      </c>
      <c r="D6" s="169">
        <v>186</v>
      </c>
      <c r="E6" s="183">
        <v>180</v>
      </c>
      <c r="F6" s="180">
        <f t="shared" si="0"/>
        <v>850</v>
      </c>
      <c r="G6" s="126">
        <f aca="true" t="shared" si="1" ref="G6:G14">AVERAGE(B6:E6)</f>
        <v>212.5</v>
      </c>
    </row>
    <row r="7" spans="1:7" ht="15">
      <c r="A7" s="56" t="s">
        <v>61</v>
      </c>
      <c r="B7" s="233">
        <v>231</v>
      </c>
      <c r="C7" s="229">
        <v>200</v>
      </c>
      <c r="D7" s="169">
        <v>176</v>
      </c>
      <c r="E7" s="183">
        <v>176</v>
      </c>
      <c r="F7" s="180">
        <f t="shared" si="0"/>
        <v>783</v>
      </c>
      <c r="G7" s="126">
        <f t="shared" si="1"/>
        <v>195.75</v>
      </c>
    </row>
    <row r="8" spans="1:7" ht="15">
      <c r="A8" s="56" t="s">
        <v>48</v>
      </c>
      <c r="B8" s="233">
        <v>183</v>
      </c>
      <c r="C8" s="229">
        <v>235</v>
      </c>
      <c r="D8" s="169">
        <v>178</v>
      </c>
      <c r="E8" s="183">
        <v>167</v>
      </c>
      <c r="F8" s="180">
        <f t="shared" si="0"/>
        <v>763</v>
      </c>
      <c r="G8" s="126">
        <f t="shared" si="1"/>
        <v>190.75</v>
      </c>
    </row>
    <row r="9" spans="1:7" ht="15">
      <c r="A9" s="56" t="s">
        <v>55</v>
      </c>
      <c r="B9" s="233">
        <v>205</v>
      </c>
      <c r="C9" s="229">
        <v>211</v>
      </c>
      <c r="D9" s="169">
        <v>145</v>
      </c>
      <c r="E9" s="183">
        <v>161</v>
      </c>
      <c r="F9" s="180">
        <f t="shared" si="0"/>
        <v>722</v>
      </c>
      <c r="G9" s="126">
        <f t="shared" si="1"/>
        <v>180.5</v>
      </c>
    </row>
    <row r="10" spans="1:7" ht="15">
      <c r="A10" s="56" t="s">
        <v>39</v>
      </c>
      <c r="B10" s="233">
        <v>207</v>
      </c>
      <c r="C10" s="229">
        <v>194</v>
      </c>
      <c r="D10" s="169">
        <v>131</v>
      </c>
      <c r="E10" s="183">
        <v>176</v>
      </c>
      <c r="F10" s="180">
        <f t="shared" si="0"/>
        <v>708</v>
      </c>
      <c r="G10" s="126">
        <f t="shared" si="1"/>
        <v>177</v>
      </c>
    </row>
    <row r="11" spans="1:7" ht="15">
      <c r="A11" s="56" t="s">
        <v>57</v>
      </c>
      <c r="B11" s="233">
        <v>164</v>
      </c>
      <c r="C11" s="229">
        <v>212</v>
      </c>
      <c r="D11" s="169">
        <v>122</v>
      </c>
      <c r="E11" s="183">
        <v>162</v>
      </c>
      <c r="F11" s="180">
        <f t="shared" si="0"/>
        <v>660</v>
      </c>
      <c r="G11" s="126">
        <f t="shared" si="1"/>
        <v>165</v>
      </c>
    </row>
    <row r="12" spans="1:7" ht="15">
      <c r="A12" s="56" t="s">
        <v>50</v>
      </c>
      <c r="B12" s="233">
        <v>170</v>
      </c>
      <c r="C12" s="229">
        <v>179</v>
      </c>
      <c r="D12" s="169">
        <v>126</v>
      </c>
      <c r="E12" s="183">
        <v>142</v>
      </c>
      <c r="F12" s="180">
        <f t="shared" si="0"/>
        <v>617</v>
      </c>
      <c r="G12" s="126">
        <f t="shared" si="1"/>
        <v>154.25</v>
      </c>
    </row>
    <row r="13" spans="1:7" ht="15">
      <c r="A13" s="56" t="s">
        <v>62</v>
      </c>
      <c r="B13" s="233">
        <v>152</v>
      </c>
      <c r="C13" s="229">
        <v>154</v>
      </c>
      <c r="D13" s="169">
        <v>131</v>
      </c>
      <c r="E13" s="183">
        <v>164</v>
      </c>
      <c r="F13" s="180">
        <f t="shared" si="0"/>
        <v>601</v>
      </c>
      <c r="G13" s="126">
        <f t="shared" si="1"/>
        <v>150.25</v>
      </c>
    </row>
    <row r="14" spans="1:7" ht="15.75" thickBot="1">
      <c r="A14" s="85" t="s">
        <v>68</v>
      </c>
      <c r="B14" s="234">
        <v>174</v>
      </c>
      <c r="C14" s="231">
        <v>148</v>
      </c>
      <c r="D14" s="175">
        <v>118</v>
      </c>
      <c r="E14" s="184">
        <v>139</v>
      </c>
      <c r="F14" s="181">
        <f t="shared" si="0"/>
        <v>579</v>
      </c>
      <c r="G14" s="127">
        <f t="shared" si="1"/>
        <v>144.75</v>
      </c>
    </row>
    <row r="16" ht="15">
      <c r="C16" s="30" t="s">
        <v>29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d779825</dc:creator>
  <cp:keywords/>
  <dc:description/>
  <cp:lastModifiedBy>Luciana Amorim</cp:lastModifiedBy>
  <cp:lastPrinted>2019-07-05T15:57:07Z</cp:lastPrinted>
  <dcterms:created xsi:type="dcterms:W3CDTF">2015-01-14T17:57:51Z</dcterms:created>
  <dcterms:modified xsi:type="dcterms:W3CDTF">2021-03-08T19:58:35Z</dcterms:modified>
  <cp:category/>
  <cp:version/>
  <cp:contentType/>
  <cp:contentStatus/>
</cp:coreProperties>
</file>